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D:\Dropbox_michel\Dropbox\Dropbox\isotopos\NewPaper\Submission\NewVersion\FiguresNewVersion\FinalFigures\"/>
    </mc:Choice>
  </mc:AlternateContent>
  <xr:revisionPtr revIDLastSave="0" documentId="13_ncr:1_{0507B7E7-394C-4BC3-B3C4-CA5D3A63F8FF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N104" i="1" l="1"/>
  <c r="M104" i="1"/>
  <c r="L104" i="1"/>
  <c r="K104" i="1"/>
  <c r="J104" i="1"/>
  <c r="I104" i="1"/>
  <c r="H104" i="1"/>
  <c r="G104" i="1"/>
  <c r="F104" i="1"/>
  <c r="H17" i="1" l="1"/>
  <c r="G51" i="1" l="1"/>
  <c r="H51" i="1"/>
  <c r="I51" i="1"/>
  <c r="J51" i="1"/>
  <c r="K51" i="1"/>
  <c r="L51" i="1"/>
  <c r="M51" i="1"/>
  <c r="N51" i="1"/>
  <c r="F51" i="1"/>
  <c r="N3" i="1" l="1"/>
  <c r="M3" i="1"/>
  <c r="L3" i="1"/>
  <c r="K3" i="1"/>
  <c r="J3" i="1"/>
  <c r="I3" i="1"/>
  <c r="H3" i="1"/>
  <c r="G3" i="1"/>
  <c r="F3" i="1"/>
  <c r="N17" i="1"/>
  <c r="M17" i="1"/>
  <c r="L17" i="1"/>
  <c r="K17" i="1"/>
  <c r="J17" i="1"/>
  <c r="I17" i="1"/>
  <c r="G17" i="1"/>
  <c r="F17" i="1"/>
  <c r="N31" i="1"/>
  <c r="M31" i="1"/>
  <c r="L31" i="1"/>
  <c r="K31" i="1"/>
  <c r="J31" i="1"/>
  <c r="I31" i="1"/>
  <c r="H31" i="1"/>
  <c r="F31" i="1"/>
</calcChain>
</file>

<file path=xl/sharedStrings.xml><?xml version="1.0" encoding="utf-8"?>
<sst xmlns="http://schemas.openxmlformats.org/spreadsheetml/2006/main" count="223" uniqueCount="67">
  <si>
    <t>Sample</t>
  </si>
  <si>
    <t>Source</t>
  </si>
  <si>
    <t>Argentina</t>
  </si>
  <si>
    <t>VM-15-113</t>
  </si>
  <si>
    <t>VM-18-59</t>
  </si>
  <si>
    <t>VM-12-33</t>
  </si>
  <si>
    <t>VM-14-25</t>
  </si>
  <si>
    <t>VM-15-152</t>
  </si>
  <si>
    <t>VM-12-23</t>
  </si>
  <si>
    <t>−9.5</t>
  </si>
  <si>
    <t>SB26</t>
  </si>
  <si>
    <t>−9.0</t>
  </si>
  <si>
    <t>−9.3</t>
  </si>
  <si>
    <t>P</t>
  </si>
  <si>
    <t>−9.9</t>
  </si>
  <si>
    <t>K</t>
  </si>
  <si>
    <t>T</t>
  </si>
  <si>
    <t>−8.5</t>
  </si>
  <si>
    <t>−10.7</t>
  </si>
  <si>
    <t>−8.8</t>
  </si>
  <si>
    <t>−10.8</t>
  </si>
  <si>
    <t>−7.5</t>
  </si>
  <si>
    <t>−9.1</t>
  </si>
  <si>
    <t>−8.9</t>
  </si>
  <si>
    <t>−8.3</t>
  </si>
  <si>
    <t>−9.4</t>
  </si>
  <si>
    <t>−9.7</t>
  </si>
  <si>
    <t>−10.9</t>
  </si>
  <si>
    <t>−10.5</t>
  </si>
  <si>
    <t>−12.7</t>
  </si>
  <si>
    <t>−10.6</t>
  </si>
  <si>
    <t>−12.4</t>
  </si>
  <si>
    <t>−14.8</t>
  </si>
  <si>
    <t>−11.1</t>
  </si>
  <si>
    <t>−14.4</t>
  </si>
  <si>
    <t>−12.6</t>
  </si>
  <si>
    <t>−12.5</t>
  </si>
  <si>
    <t>−12.9</t>
  </si>
  <si>
    <t>−12.2</t>
  </si>
  <si>
    <t>−14.0</t>
  </si>
  <si>
    <t>−14.7</t>
  </si>
  <si>
    <t>−16.5</t>
  </si>
  <si>
    <t>−14.6</t>
  </si>
  <si>
    <t>Basile et al., 1997</t>
  </si>
  <si>
    <t>de Mahiques et al., 2008</t>
  </si>
  <si>
    <r>
      <t>Longitude (</t>
    </r>
    <r>
      <rPr>
        <vertAlign val="superscript"/>
        <sz val="12"/>
        <color theme="1"/>
        <rFont val="Arial"/>
        <family val="2"/>
      </rPr>
      <t>o</t>
    </r>
    <r>
      <rPr>
        <sz val="12"/>
        <color theme="1"/>
        <rFont val="Arial"/>
        <family val="2"/>
      </rPr>
      <t>)</t>
    </r>
  </si>
  <si>
    <t>Depth (m)</t>
  </si>
  <si>
    <r>
      <rPr>
        <vertAlign val="superscript"/>
        <sz val="12"/>
        <color theme="1"/>
        <rFont val="Arial"/>
        <family val="2"/>
      </rPr>
      <t>143</t>
    </r>
    <r>
      <rPr>
        <sz val="12"/>
        <color theme="1"/>
        <rFont val="Arial"/>
        <family val="2"/>
      </rPr>
      <t>Nd/</t>
    </r>
    <r>
      <rPr>
        <vertAlign val="superscript"/>
        <sz val="12"/>
        <color theme="1"/>
        <rFont val="Arial"/>
        <family val="2"/>
      </rPr>
      <t>144</t>
    </r>
    <r>
      <rPr>
        <sz val="12"/>
        <color theme="1"/>
        <rFont val="Arial"/>
        <family val="2"/>
      </rPr>
      <t>Nd</t>
    </r>
  </si>
  <si>
    <r>
      <t>206</t>
    </r>
    <r>
      <rPr>
        <sz val="12"/>
        <color theme="1"/>
        <rFont val="Arial"/>
        <family val="2"/>
      </rPr>
      <t>Pb/</t>
    </r>
    <r>
      <rPr>
        <vertAlign val="superscript"/>
        <sz val="12"/>
        <color theme="1"/>
        <rFont val="Arial"/>
        <family val="2"/>
      </rPr>
      <t>204</t>
    </r>
    <r>
      <rPr>
        <sz val="12"/>
        <color theme="1"/>
        <rFont val="Arial"/>
        <family val="2"/>
      </rPr>
      <t>Pb</t>
    </r>
  </si>
  <si>
    <r>
      <t>207</t>
    </r>
    <r>
      <rPr>
        <sz val="12"/>
        <color theme="1"/>
        <rFont val="Arial"/>
        <family val="2"/>
      </rPr>
      <t>Pb/</t>
    </r>
    <r>
      <rPr>
        <vertAlign val="superscript"/>
        <sz val="12"/>
        <color theme="1"/>
        <rFont val="Arial"/>
        <family val="2"/>
      </rPr>
      <t>204</t>
    </r>
    <r>
      <rPr>
        <sz val="12"/>
        <color theme="1"/>
        <rFont val="Arial"/>
        <family val="2"/>
      </rPr>
      <t>Pb</t>
    </r>
  </si>
  <si>
    <r>
      <t>208</t>
    </r>
    <r>
      <rPr>
        <sz val="12"/>
        <color theme="1"/>
        <rFont val="Arial"/>
        <family val="2"/>
      </rPr>
      <t>Pb/</t>
    </r>
    <r>
      <rPr>
        <vertAlign val="superscript"/>
        <sz val="12"/>
        <color theme="1"/>
        <rFont val="Arial"/>
        <family val="2"/>
      </rPr>
      <t>204</t>
    </r>
    <r>
      <rPr>
        <sz val="12"/>
        <color theme="1"/>
        <rFont val="Arial"/>
        <family val="2"/>
      </rPr>
      <t>Pb</t>
    </r>
  </si>
  <si>
    <t>Sector</t>
  </si>
  <si>
    <t>eNd</t>
  </si>
  <si>
    <t>6814a</t>
  </si>
  <si>
    <t>This work</t>
  </si>
  <si>
    <t>Latitude(o)</t>
  </si>
  <si>
    <r>
      <t>±s . 10</t>
    </r>
    <r>
      <rPr>
        <vertAlign val="superscript"/>
        <sz val="12"/>
        <color theme="1"/>
        <rFont val="Arial"/>
        <family val="2"/>
      </rPr>
      <t>6</t>
    </r>
  </si>
  <si>
    <r>
      <t>±s . 10</t>
    </r>
    <r>
      <rPr>
        <vertAlign val="superscript"/>
        <sz val="12"/>
        <color theme="1"/>
        <rFont val="Arial"/>
        <family val="2"/>
      </rPr>
      <t>3</t>
    </r>
  </si>
  <si>
    <t>Franco-Fraguas et al., 2016</t>
  </si>
  <si>
    <t>Pelotas Basin</t>
  </si>
  <si>
    <t>Santos Basin</t>
  </si>
  <si>
    <t>6308-3</t>
  </si>
  <si>
    <t>Lantzsch et al., 2014</t>
  </si>
  <si>
    <t>13835-2</t>
  </si>
  <si>
    <t>6211-2</t>
  </si>
  <si>
    <t>Río de la Plata</t>
  </si>
  <si>
    <t>Punta del Este Basin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</si>
</sst>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"/>
    <numFmt numFmtId="166" formatCode="0.00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sz val="10"/>
      <name val="Verdana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7" fillId="0" borderId="0"/>
    <xf numFmtId="0" fontId="6" fillId="0" borderId="0"/>
    <xf numFmtId="0" fontId="7" fillId="0" borderId="0"/>
    <xf numFmtId="43" fontId="8" fillId="0" borderId="0" applyFont="0" applyFill="0" applyBorder="0" applyAlignment="0" applyProtection="0"/>
  </cellStyleXfs>
  <cellXfs count="50">
    <xf numFmtId="0" fontId="0" fillId="0" borderId="0" xfId="0"/>
    <xf numFmtId="0" fontId="4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2" fontId="1" fillId="0" borderId="0" xfId="0" applyNumberFormat="1" applyFont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2" fontId="1" fillId="0" borderId="0" xfId="0" applyNumberFormat="1" applyFont="1" applyBorder="1" applyAlignment="1">
      <alignment horizontal="right" vertical="top" wrapText="1"/>
    </xf>
    <xf numFmtId="2" fontId="4" fillId="0" borderId="0" xfId="0" applyNumberFormat="1" applyFont="1" applyBorder="1" applyAlignment="1">
      <alignment horizontal="right"/>
    </xf>
    <xf numFmtId="0" fontId="1" fillId="0" borderId="0" xfId="0" applyFont="1" applyBorder="1"/>
    <xf numFmtId="164" fontId="1" fillId="0" borderId="0" xfId="0" applyNumberFormat="1" applyFont="1" applyBorder="1"/>
    <xf numFmtId="165" fontId="1" fillId="0" borderId="0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4" fontId="5" fillId="0" borderId="0" xfId="0" applyNumberFormat="1" applyFont="1" applyBorder="1" applyAlignment="1">
      <alignment horizontal="right"/>
    </xf>
    <xf numFmtId="1" fontId="5" fillId="0" borderId="0" xfId="0" applyNumberFormat="1" applyFont="1" applyBorder="1"/>
    <xf numFmtId="0" fontId="5" fillId="0" borderId="0" xfId="0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166" fontId="1" fillId="0" borderId="0" xfId="0" applyNumberFormat="1" applyFont="1" applyBorder="1" applyAlignment="1">
      <alignment horizontal="right"/>
    </xf>
    <xf numFmtId="1" fontId="5" fillId="0" borderId="0" xfId="0" applyNumberFormat="1" applyFont="1" applyBorder="1" applyAlignment="1"/>
    <xf numFmtId="165" fontId="5" fillId="0" borderId="0" xfId="0" applyNumberFormat="1" applyFont="1" applyBorder="1" applyAlignment="1"/>
    <xf numFmtId="164" fontId="5" fillId="0" borderId="0" xfId="0" applyNumberFormat="1" applyFont="1" applyBorder="1" applyAlignment="1"/>
    <xf numFmtId="1" fontId="1" fillId="0" borderId="0" xfId="0" applyNumberFormat="1" applyFont="1" applyBorder="1"/>
    <xf numFmtId="165" fontId="5" fillId="0" borderId="0" xfId="0" applyNumberFormat="1" applyFont="1" applyBorder="1"/>
    <xf numFmtId="1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/>
    <xf numFmtId="166" fontId="5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" fontId="5" fillId="0" borderId="0" xfId="0" applyNumberFormat="1" applyFont="1" applyBorder="1" applyAlignment="1">
      <alignment horizontal="right"/>
    </xf>
    <xf numFmtId="2" fontId="1" fillId="0" borderId="0" xfId="0" applyNumberFormat="1" applyFont="1"/>
    <xf numFmtId="0" fontId="4" fillId="0" borderId="0" xfId="0" applyFont="1" applyAlignment="1">
      <alignment horizontal="right" vertical="top"/>
    </xf>
    <xf numFmtId="166" fontId="3" fillId="0" borderId="0" xfId="4" applyNumberFormat="1" applyFont="1" applyBorder="1" applyAlignment="1">
      <alignment horizontal="right"/>
    </xf>
    <xf numFmtId="1" fontId="1" fillId="0" borderId="0" xfId="0" applyNumberFormat="1" applyFont="1"/>
    <xf numFmtId="165" fontId="3" fillId="0" borderId="0" xfId="4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Border="1" applyAlignment="1">
      <alignment wrapText="1"/>
    </xf>
  </cellXfs>
  <cellStyles count="5">
    <cellStyle name="Normal" xfId="0" builtinId="0"/>
    <cellStyle name="Normal 2" xfId="1" xr:uid="{CE1372EA-BFCE-4F1A-A12D-838F8820BE50}"/>
    <cellStyle name="Normal 3" xfId="2" xr:uid="{BDCD2D58-7584-4E17-9112-FC284B23A4EA}"/>
    <cellStyle name="Normal 4" xfId="3" xr:uid="{B3BA36DF-CA43-4CED-BC72-DF2268F6E13A}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67"/>
  <sheetViews>
    <sheetView tabSelected="1" topLeftCell="A45" workbookViewId="0">
      <selection activeCell="K56" sqref="K56"/>
    </sheetView>
  </sheetViews>
  <sheetFormatPr defaultColWidth="13.5703125" defaultRowHeight="15" x14ac:dyDescent="0.2"/>
  <cols>
    <col min="1" max="1" width="17" style="12" customWidth="1"/>
    <col min="2" max="2" width="13.5703125" style="2"/>
    <col min="3" max="4" width="13.5703125" style="5"/>
    <col min="5" max="5" width="13.5703125" style="12"/>
    <col min="6" max="6" width="15.85546875" style="31" customWidth="1"/>
    <col min="7" max="7" width="15.85546875" style="35" customWidth="1"/>
    <col min="8" max="8" width="13.5703125" style="14" customWidth="1"/>
    <col min="9" max="9" width="13.5703125" style="13" customWidth="1"/>
    <col min="10" max="10" width="10.5703125" style="35" customWidth="1"/>
    <col min="11" max="11" width="13.5703125" style="8" customWidth="1"/>
    <col min="12" max="12" width="11.5703125" style="35" customWidth="1"/>
    <col min="13" max="13" width="13.5703125" style="8" customWidth="1"/>
    <col min="14" max="14" width="12.42578125" style="35" customWidth="1"/>
    <col min="15" max="15" width="28.5703125" style="2" customWidth="1"/>
    <col min="16" max="16384" width="13.5703125" style="12"/>
  </cols>
  <sheetData>
    <row r="1" spans="1:15" s="17" customFormat="1" ht="18" x14ac:dyDescent="0.2">
      <c r="A1" s="17" t="s">
        <v>51</v>
      </c>
      <c r="B1" s="2" t="s">
        <v>0</v>
      </c>
      <c r="C1" s="18" t="s">
        <v>55</v>
      </c>
      <c r="D1" s="18" t="s">
        <v>45</v>
      </c>
      <c r="E1" s="17" t="s">
        <v>46</v>
      </c>
      <c r="F1" s="31" t="s">
        <v>47</v>
      </c>
      <c r="G1" s="37" t="s">
        <v>56</v>
      </c>
      <c r="H1" s="19" t="s">
        <v>52</v>
      </c>
      <c r="I1" s="20" t="s">
        <v>48</v>
      </c>
      <c r="J1" s="37" t="s">
        <v>57</v>
      </c>
      <c r="K1" s="21" t="s">
        <v>49</v>
      </c>
      <c r="L1" s="37" t="s">
        <v>57</v>
      </c>
      <c r="M1" s="21" t="s">
        <v>50</v>
      </c>
      <c r="N1" s="37" t="s">
        <v>57</v>
      </c>
      <c r="O1" s="17" t="s">
        <v>1</v>
      </c>
    </row>
    <row r="2" spans="1:15" s="17" customFormat="1" ht="18" x14ac:dyDescent="0.2">
      <c r="B2" s="2"/>
      <c r="C2" s="18"/>
      <c r="D2" s="18"/>
      <c r="F2" s="31"/>
      <c r="G2" s="37"/>
      <c r="H2" s="19"/>
      <c r="I2" s="20"/>
      <c r="J2" s="37"/>
      <c r="K2" s="21"/>
      <c r="L2" s="37"/>
      <c r="M2" s="21"/>
      <c r="N2" s="37"/>
    </row>
    <row r="3" spans="1:15" s="29" customFormat="1" ht="15.75" x14ac:dyDescent="0.25">
      <c r="A3" s="22" t="s">
        <v>2</v>
      </c>
      <c r="B3" s="23"/>
      <c r="C3" s="30"/>
      <c r="D3" s="30"/>
      <c r="F3" s="39">
        <f>AVERAGE(F4:F15)</f>
        <v>0.51253008333333328</v>
      </c>
      <c r="G3" s="32">
        <f>STDEV(F4:F15)*10^6</f>
        <v>66.595738784419893</v>
      </c>
      <c r="H3" s="33">
        <f>AVERAGE(H4:H15)</f>
        <v>-2.1108333333333338</v>
      </c>
      <c r="I3" s="34">
        <f>AVERAGE(I4:I15)</f>
        <v>18.62</v>
      </c>
      <c r="J3" s="32">
        <f>STDEV(I4:I15)*10^3</f>
        <v>103.72559954032488</v>
      </c>
      <c r="K3" s="34">
        <f>AVERAGE(K4:K15)</f>
        <v>15.615</v>
      </c>
      <c r="L3" s="32">
        <f>STDEV(K4:K15)*10^3</f>
        <v>15.984367363146065</v>
      </c>
      <c r="M3" s="34">
        <f>AVERAGE(M4:M15)</f>
        <v>38.519799999999996</v>
      </c>
      <c r="N3" s="32">
        <f>STDEV(M4:M15)*10^3</f>
        <v>149.45969356318139</v>
      </c>
    </row>
    <row r="4" spans="1:15" x14ac:dyDescent="0.2">
      <c r="B4" s="2" t="s">
        <v>3</v>
      </c>
      <c r="C4" s="5">
        <v>-54.17</v>
      </c>
      <c r="D4" s="5">
        <v>-64.97</v>
      </c>
      <c r="E4" s="12">
        <v>101</v>
      </c>
      <c r="F4" s="31">
        <v>0.51250600000000002</v>
      </c>
      <c r="G4" s="35">
        <v>7</v>
      </c>
      <c r="H4" s="14">
        <v>-2.6</v>
      </c>
      <c r="O4" s="2" t="s">
        <v>43</v>
      </c>
    </row>
    <row r="5" spans="1:15" x14ac:dyDescent="0.2">
      <c r="B5" s="2" t="s">
        <v>4</v>
      </c>
      <c r="C5" s="5">
        <v>-48.15</v>
      </c>
      <c r="D5" s="5">
        <v>-64.38</v>
      </c>
      <c r="E5" s="12">
        <v>104</v>
      </c>
      <c r="F5" s="31">
        <v>0.51243399999999995</v>
      </c>
      <c r="G5" s="35">
        <v>7</v>
      </c>
      <c r="H5" s="14">
        <v>-4</v>
      </c>
      <c r="O5" s="2" t="s">
        <v>43</v>
      </c>
    </row>
    <row r="6" spans="1:15" x14ac:dyDescent="0.2">
      <c r="B6" s="2">
        <v>1518</v>
      </c>
      <c r="C6" s="5">
        <v>-46.14</v>
      </c>
      <c r="D6" s="5">
        <v>-66.400000000000006</v>
      </c>
      <c r="E6" s="12">
        <v>103</v>
      </c>
      <c r="F6" s="31">
        <v>0.51258800000000004</v>
      </c>
      <c r="G6" s="35">
        <v>8</v>
      </c>
      <c r="H6" s="14">
        <v>-1</v>
      </c>
      <c r="I6" s="13">
        <v>18.541</v>
      </c>
      <c r="J6" s="35">
        <v>3</v>
      </c>
      <c r="K6" s="8">
        <v>15.603</v>
      </c>
      <c r="L6" s="35">
        <v>3</v>
      </c>
      <c r="M6" s="8">
        <v>38.381999999999998</v>
      </c>
      <c r="N6" s="35">
        <v>3</v>
      </c>
      <c r="O6" s="2" t="s">
        <v>44</v>
      </c>
    </row>
    <row r="7" spans="1:15" x14ac:dyDescent="0.2">
      <c r="B7" s="2">
        <v>1509</v>
      </c>
      <c r="C7" s="5">
        <v>-46.14</v>
      </c>
      <c r="D7" s="5">
        <v>-65.03</v>
      </c>
      <c r="E7" s="12">
        <v>96</v>
      </c>
      <c r="F7" s="31">
        <v>0.512544</v>
      </c>
      <c r="G7" s="35">
        <v>14</v>
      </c>
      <c r="H7" s="14">
        <v>-1.8</v>
      </c>
      <c r="O7" s="2" t="s">
        <v>44</v>
      </c>
    </row>
    <row r="8" spans="1:15" x14ac:dyDescent="0.2">
      <c r="B8" s="2">
        <v>1451</v>
      </c>
      <c r="C8" s="5">
        <v>-44.74</v>
      </c>
      <c r="D8" s="5">
        <v>-65.42</v>
      </c>
      <c r="E8" s="12">
        <v>78</v>
      </c>
      <c r="F8" s="31">
        <v>0.51262099999999999</v>
      </c>
      <c r="G8" s="35">
        <v>10</v>
      </c>
      <c r="H8" s="14">
        <v>-0.3</v>
      </c>
      <c r="I8" s="13">
        <v>18.664999999999999</v>
      </c>
      <c r="J8" s="35">
        <v>5</v>
      </c>
      <c r="K8" s="8">
        <v>15.608000000000001</v>
      </c>
      <c r="L8" s="35">
        <v>5</v>
      </c>
      <c r="M8" s="8">
        <v>38.545999999999999</v>
      </c>
      <c r="N8" s="35">
        <v>4</v>
      </c>
      <c r="O8" s="2" t="s">
        <v>44</v>
      </c>
    </row>
    <row r="9" spans="1:15" x14ac:dyDescent="0.2">
      <c r="B9" s="2" t="s">
        <v>5</v>
      </c>
      <c r="C9" s="5">
        <v>-44.1</v>
      </c>
      <c r="D9" s="5">
        <v>-63.92</v>
      </c>
      <c r="E9" s="12">
        <v>77</v>
      </c>
      <c r="F9" s="31">
        <v>0.51246599999999998</v>
      </c>
      <c r="G9" s="35">
        <v>6</v>
      </c>
      <c r="H9" s="14">
        <v>-3.4</v>
      </c>
      <c r="O9" s="2" t="s">
        <v>43</v>
      </c>
    </row>
    <row r="10" spans="1:15" x14ac:dyDescent="0.2">
      <c r="B10" s="2">
        <v>1126</v>
      </c>
      <c r="C10" s="5">
        <v>-41.2</v>
      </c>
      <c r="D10" s="5">
        <v>-58.43</v>
      </c>
      <c r="E10" s="12">
        <v>84</v>
      </c>
      <c r="F10" s="31">
        <v>0.512517</v>
      </c>
      <c r="G10" s="35">
        <v>9</v>
      </c>
      <c r="H10" s="14">
        <v>-2.4</v>
      </c>
      <c r="I10" s="13">
        <v>18.710999999999999</v>
      </c>
      <c r="J10" s="35">
        <v>9</v>
      </c>
      <c r="K10" s="8">
        <v>15.612</v>
      </c>
      <c r="L10" s="35">
        <v>9</v>
      </c>
      <c r="M10" s="8">
        <v>38.579000000000001</v>
      </c>
      <c r="N10" s="35">
        <v>9</v>
      </c>
      <c r="O10" s="2" t="s">
        <v>44</v>
      </c>
    </row>
    <row r="11" spans="1:15" x14ac:dyDescent="0.2">
      <c r="B11" s="2" t="s">
        <v>6</v>
      </c>
      <c r="C11" s="5">
        <v>-40.43</v>
      </c>
      <c r="D11" s="5">
        <v>-61.23</v>
      </c>
      <c r="E11" s="12">
        <v>35</v>
      </c>
      <c r="F11" s="31">
        <v>0.51254200000000005</v>
      </c>
      <c r="G11" s="35">
        <v>10</v>
      </c>
      <c r="H11" s="14">
        <v>-1.9</v>
      </c>
      <c r="O11" s="2" t="s">
        <v>43</v>
      </c>
    </row>
    <row r="12" spans="1:15" x14ac:dyDescent="0.2">
      <c r="B12" s="2">
        <v>1045</v>
      </c>
      <c r="C12" s="5">
        <v>-39.840000000000003</v>
      </c>
      <c r="D12" s="5">
        <v>-61.96</v>
      </c>
      <c r="E12" s="12">
        <v>17</v>
      </c>
      <c r="F12" s="31">
        <v>0.51263099999999995</v>
      </c>
      <c r="G12" s="35">
        <v>11</v>
      </c>
      <c r="H12" s="14">
        <v>-0.1</v>
      </c>
      <c r="I12" s="13">
        <v>18.702999999999999</v>
      </c>
      <c r="J12" s="35">
        <v>35</v>
      </c>
      <c r="K12" s="8">
        <v>15.643000000000001</v>
      </c>
      <c r="L12" s="35">
        <v>35</v>
      </c>
      <c r="M12" s="8">
        <v>38.725999999999999</v>
      </c>
      <c r="N12" s="35">
        <v>36</v>
      </c>
      <c r="O12" s="2" t="s">
        <v>44</v>
      </c>
    </row>
    <row r="13" spans="1:15" x14ac:dyDescent="0.2">
      <c r="B13" s="2" t="s">
        <v>61</v>
      </c>
      <c r="C13" s="5">
        <v>-39.299999999999997</v>
      </c>
      <c r="D13" s="5">
        <v>-53.97</v>
      </c>
      <c r="E13" s="12">
        <v>3620</v>
      </c>
      <c r="F13" s="31">
        <v>0.51242100000000002</v>
      </c>
      <c r="G13" s="35">
        <v>12</v>
      </c>
      <c r="H13" s="14">
        <v>-4.2300000000000004</v>
      </c>
      <c r="O13" s="2" t="s">
        <v>62</v>
      </c>
    </row>
    <row r="14" spans="1:15" x14ac:dyDescent="0.2">
      <c r="B14" s="2" t="s">
        <v>7</v>
      </c>
      <c r="C14" s="5">
        <v>-38.43</v>
      </c>
      <c r="D14" s="5">
        <v>-56.7</v>
      </c>
      <c r="E14" s="12">
        <v>68</v>
      </c>
      <c r="F14" s="31">
        <v>0.51255499999999998</v>
      </c>
      <c r="G14" s="35">
        <v>8</v>
      </c>
      <c r="H14" s="14">
        <v>-1.6</v>
      </c>
      <c r="O14" s="2" t="s">
        <v>43</v>
      </c>
    </row>
    <row r="15" spans="1:15" x14ac:dyDescent="0.2">
      <c r="B15" s="2">
        <v>575</v>
      </c>
      <c r="C15" s="5">
        <v>-37.369999999999997</v>
      </c>
      <c r="D15" s="5">
        <v>-53.8</v>
      </c>
      <c r="E15" s="12">
        <v>1097</v>
      </c>
      <c r="F15" s="31">
        <v>0.51253599999999999</v>
      </c>
      <c r="G15" s="35">
        <v>10</v>
      </c>
      <c r="H15" s="14">
        <v>-2</v>
      </c>
      <c r="I15" s="13">
        <v>18.48</v>
      </c>
      <c r="J15" s="35">
        <v>6</v>
      </c>
      <c r="K15" s="8">
        <v>15.609</v>
      </c>
      <c r="L15" s="35">
        <v>6</v>
      </c>
      <c r="M15" s="8">
        <v>38.366</v>
      </c>
      <c r="N15" s="35">
        <v>7</v>
      </c>
      <c r="O15" s="2" t="s">
        <v>44</v>
      </c>
    </row>
    <row r="17" spans="1:15" s="22" customFormat="1" ht="15.75" x14ac:dyDescent="0.25">
      <c r="A17" s="22" t="s">
        <v>65</v>
      </c>
      <c r="B17" s="23"/>
      <c r="C17" s="24"/>
      <c r="D17" s="24"/>
      <c r="F17" s="39">
        <f>AVERAGE(F18:F29)</f>
        <v>0.51214674999999998</v>
      </c>
      <c r="G17" s="28">
        <f>STDEV(F18:F29)*10^6</f>
        <v>37.851684242574883</v>
      </c>
      <c r="H17" s="25">
        <f>AVERAGE(H18:H29)</f>
        <v>-9.6</v>
      </c>
      <c r="I17" s="26">
        <f>AVERAGE(I18:I29)</f>
        <v>18.666666666666668</v>
      </c>
      <c r="J17" s="28">
        <f>STDEV(I18:I29)*10^3</f>
        <v>58.106224566164279</v>
      </c>
      <c r="K17" s="27">
        <f>AVERAGE(K18:K29)</f>
        <v>15.645333333333333</v>
      </c>
      <c r="L17" s="28">
        <f>(STDEV(K18:K29))*10^3</f>
        <v>9.7125348562223515</v>
      </c>
      <c r="M17" s="27">
        <f>AVERAGE(M18:M29)</f>
        <v>38.699999999999996</v>
      </c>
      <c r="N17" s="28">
        <f>STDEV(M18:M29)*10^3</f>
        <v>77.826730626436046</v>
      </c>
      <c r="O17" s="23"/>
    </row>
    <row r="18" spans="1:15" x14ac:dyDescent="0.2">
      <c r="B18" s="2" t="s">
        <v>8</v>
      </c>
      <c r="C18" s="5">
        <v>-35.67</v>
      </c>
      <c r="D18" s="5">
        <v>-56.97</v>
      </c>
      <c r="E18" s="12">
        <v>7</v>
      </c>
      <c r="F18" s="31">
        <v>0.51215299999999997</v>
      </c>
      <c r="G18" s="35">
        <v>4</v>
      </c>
      <c r="H18" s="14">
        <v>-9.5</v>
      </c>
      <c r="O18" s="2" t="s">
        <v>43</v>
      </c>
    </row>
    <row r="19" spans="1:15" x14ac:dyDescent="0.2">
      <c r="B19" s="2" t="s">
        <v>10</v>
      </c>
      <c r="C19" s="5">
        <v>-35.54</v>
      </c>
      <c r="D19" s="5">
        <v>-56.81</v>
      </c>
      <c r="E19" s="12">
        <v>8</v>
      </c>
      <c r="F19" s="31">
        <v>0.51221799999999995</v>
      </c>
      <c r="G19" s="35">
        <v>8</v>
      </c>
      <c r="H19" s="14">
        <v>-8.1999999999999993</v>
      </c>
      <c r="O19" s="2" t="s">
        <v>44</v>
      </c>
    </row>
    <row r="20" spans="1:15" x14ac:dyDescent="0.2">
      <c r="B20" s="2">
        <v>192</v>
      </c>
      <c r="C20" s="5">
        <v>-35.22</v>
      </c>
      <c r="D20" s="5">
        <v>-56.89</v>
      </c>
      <c r="E20" s="12">
        <v>6</v>
      </c>
      <c r="F20" s="31">
        <v>0.51212299999999999</v>
      </c>
      <c r="G20" s="35">
        <v>9</v>
      </c>
      <c r="H20" s="14">
        <v>-10.1</v>
      </c>
      <c r="O20" s="2" t="s">
        <v>44</v>
      </c>
    </row>
    <row r="21" spans="1:15" x14ac:dyDescent="0.2">
      <c r="B21" s="2">
        <v>208</v>
      </c>
      <c r="C21" s="5">
        <v>-35.130000000000003</v>
      </c>
      <c r="D21" s="5">
        <v>-54.67</v>
      </c>
      <c r="E21" s="12">
        <v>26</v>
      </c>
      <c r="F21" s="31">
        <v>0.51217500000000005</v>
      </c>
      <c r="G21" s="35">
        <v>13</v>
      </c>
      <c r="H21" s="14">
        <v>-9</v>
      </c>
      <c r="O21" s="2" t="s">
        <v>44</v>
      </c>
    </row>
    <row r="22" spans="1:15" x14ac:dyDescent="0.2">
      <c r="B22" s="2">
        <v>221</v>
      </c>
      <c r="C22" s="5">
        <v>-35.020000000000003</v>
      </c>
      <c r="D22" s="5">
        <v>-55.7</v>
      </c>
      <c r="E22" s="12">
        <v>11</v>
      </c>
      <c r="F22" s="31">
        <v>0.51216300000000003</v>
      </c>
      <c r="G22" s="35">
        <v>10</v>
      </c>
      <c r="H22" s="14">
        <v>-9.3000000000000007</v>
      </c>
      <c r="O22" s="2" t="s">
        <v>44</v>
      </c>
    </row>
    <row r="23" spans="1:15" x14ac:dyDescent="0.2">
      <c r="B23" s="2" t="s">
        <v>13</v>
      </c>
      <c r="C23" s="5">
        <v>-34.97</v>
      </c>
      <c r="D23" s="5">
        <v>-56.15</v>
      </c>
      <c r="E23" s="12">
        <v>9</v>
      </c>
      <c r="F23" s="31">
        <v>0.51212899999999995</v>
      </c>
      <c r="G23" s="35">
        <v>10</v>
      </c>
      <c r="H23" s="14">
        <v>-9.9</v>
      </c>
      <c r="I23" s="13">
        <v>18.651</v>
      </c>
      <c r="J23" s="35">
        <v>9</v>
      </c>
      <c r="K23" s="8">
        <v>15.643000000000001</v>
      </c>
      <c r="L23" s="35">
        <v>1</v>
      </c>
      <c r="M23" s="8">
        <v>38.676000000000002</v>
      </c>
      <c r="N23" s="35">
        <v>10</v>
      </c>
      <c r="O23" s="2" t="s">
        <v>44</v>
      </c>
    </row>
    <row r="24" spans="1:15" x14ac:dyDescent="0.2">
      <c r="B24" s="2" t="s">
        <v>15</v>
      </c>
      <c r="C24" s="5">
        <v>-34.94</v>
      </c>
      <c r="D24" s="5">
        <v>-56.21</v>
      </c>
      <c r="E24" s="12">
        <v>6</v>
      </c>
      <c r="F24" s="31">
        <v>0.51213200000000003</v>
      </c>
      <c r="G24" s="35">
        <v>10</v>
      </c>
      <c r="H24" s="14">
        <v>-9.9</v>
      </c>
      <c r="I24" s="13">
        <v>18.617999999999999</v>
      </c>
      <c r="J24" s="35">
        <v>5</v>
      </c>
      <c r="K24" s="8">
        <v>15.637</v>
      </c>
      <c r="L24" s="35">
        <v>5</v>
      </c>
      <c r="M24" s="8">
        <v>38.637</v>
      </c>
      <c r="N24" s="35">
        <v>5</v>
      </c>
      <c r="O24" s="2" t="s">
        <v>44</v>
      </c>
    </row>
    <row r="25" spans="1:15" x14ac:dyDescent="0.2">
      <c r="B25" s="2">
        <v>197</v>
      </c>
      <c r="C25" s="5">
        <v>-34.93</v>
      </c>
      <c r="D25" s="5">
        <v>-56.73</v>
      </c>
      <c r="E25" s="12">
        <v>6</v>
      </c>
      <c r="F25" s="31">
        <v>0.51211099999999998</v>
      </c>
      <c r="G25" s="35">
        <v>8</v>
      </c>
      <c r="H25" s="14">
        <v>-10.3</v>
      </c>
      <c r="O25" s="2" t="s">
        <v>44</v>
      </c>
    </row>
    <row r="26" spans="1:15" x14ac:dyDescent="0.2">
      <c r="B26" s="2" t="s">
        <v>16</v>
      </c>
      <c r="C26" s="5">
        <v>-34.93</v>
      </c>
      <c r="D26" s="5">
        <v>-56.33</v>
      </c>
      <c r="E26" s="12">
        <v>7</v>
      </c>
      <c r="F26" s="31">
        <v>0.51212400000000002</v>
      </c>
      <c r="G26" s="35">
        <v>8</v>
      </c>
      <c r="H26" s="14">
        <v>-10</v>
      </c>
      <c r="I26" s="13">
        <v>18.731000000000002</v>
      </c>
      <c r="J26" s="35">
        <v>8</v>
      </c>
      <c r="K26" s="8">
        <v>15.656000000000001</v>
      </c>
      <c r="L26" s="35">
        <v>8</v>
      </c>
      <c r="M26" s="8">
        <v>38.786999999999999</v>
      </c>
      <c r="N26" s="35">
        <v>8</v>
      </c>
      <c r="O26" s="2" t="s">
        <v>44</v>
      </c>
    </row>
    <row r="27" spans="1:15" x14ac:dyDescent="0.2">
      <c r="B27" s="2">
        <v>108</v>
      </c>
      <c r="C27" s="5">
        <v>-34.83</v>
      </c>
      <c r="D27" s="5">
        <v>-57.58</v>
      </c>
      <c r="E27" s="12">
        <v>7</v>
      </c>
      <c r="F27" s="31">
        <v>0.51220500000000002</v>
      </c>
      <c r="G27" s="35">
        <v>12</v>
      </c>
      <c r="H27" s="14">
        <v>-8.5</v>
      </c>
      <c r="O27" s="2" t="s">
        <v>44</v>
      </c>
    </row>
    <row r="28" spans="1:15" x14ac:dyDescent="0.2">
      <c r="B28" s="2">
        <v>163</v>
      </c>
      <c r="C28" s="5">
        <v>-34.700000000000003</v>
      </c>
      <c r="D28" s="5">
        <v>-57.03</v>
      </c>
      <c r="E28" s="12">
        <v>5</v>
      </c>
      <c r="F28" s="31">
        <v>0.51209000000000005</v>
      </c>
      <c r="G28" s="35">
        <v>9</v>
      </c>
      <c r="H28" s="14">
        <v>-10.7</v>
      </c>
      <c r="O28" s="2" t="s">
        <v>44</v>
      </c>
    </row>
    <row r="29" spans="1:15" x14ac:dyDescent="0.2">
      <c r="B29" s="2">
        <v>64</v>
      </c>
      <c r="C29" s="5">
        <v>-34.69</v>
      </c>
      <c r="D29" s="5">
        <v>-57.95</v>
      </c>
      <c r="E29" s="12">
        <v>8</v>
      </c>
      <c r="F29" s="31">
        <v>0.51213799999999998</v>
      </c>
      <c r="G29" s="35">
        <v>11</v>
      </c>
      <c r="H29" s="14">
        <v>-9.8000000000000007</v>
      </c>
      <c r="O29" s="2" t="s">
        <v>44</v>
      </c>
    </row>
    <row r="31" spans="1:15" s="22" customFormat="1" ht="31.5" x14ac:dyDescent="0.25">
      <c r="A31" s="49" t="s">
        <v>66</v>
      </c>
      <c r="B31" s="23"/>
      <c r="C31" s="24"/>
      <c r="D31" s="24"/>
      <c r="F31" s="39">
        <f>AVERAGE(F32:F41)</f>
        <v>0.51246288143923902</v>
      </c>
      <c r="G31" s="28">
        <f>AVERAGE(G32:G49)</f>
        <v>6.3609938434015865</v>
      </c>
      <c r="H31" s="25">
        <f>AVERAGE(H32:H41)</f>
        <v>-3.4181064681294409</v>
      </c>
      <c r="I31" s="26">
        <f>AVERAGE(I32:I41)</f>
        <v>18.65042857142857</v>
      </c>
      <c r="J31" s="28">
        <f>STDEV(I32:I41)*10^3</f>
        <v>224.94136802202269</v>
      </c>
      <c r="K31" s="27">
        <f>AVERAGE(K32:K41)</f>
        <v>15.610571428571429</v>
      </c>
      <c r="L31" s="28">
        <f>STDEV(K32:K41)*10^3</f>
        <v>20.484605137005602</v>
      </c>
      <c r="M31" s="27">
        <f>AVERAGE(M32:M41)</f>
        <v>38.59328571428572</v>
      </c>
      <c r="N31" s="28">
        <f>STDEV(M32:M41)*10^3</f>
        <v>249.22193207775885</v>
      </c>
      <c r="O31" s="23"/>
    </row>
    <row r="32" spans="1:15" x14ac:dyDescent="0.2">
      <c r="B32" s="2">
        <v>35</v>
      </c>
      <c r="C32" s="5">
        <v>-37.200000000000003</v>
      </c>
      <c r="D32" s="5">
        <v>-51.598500000000001</v>
      </c>
      <c r="E32" s="2">
        <v>4066</v>
      </c>
      <c r="F32" s="31">
        <v>0.51241999999999999</v>
      </c>
      <c r="G32" s="35">
        <v>7</v>
      </c>
      <c r="H32" s="14">
        <v>-4.26</v>
      </c>
      <c r="I32" s="8">
        <v>18.795000000000002</v>
      </c>
      <c r="J32" s="35">
        <v>5</v>
      </c>
      <c r="K32" s="8">
        <v>15.622999999999999</v>
      </c>
      <c r="L32" s="35">
        <v>5</v>
      </c>
      <c r="M32" s="8">
        <v>38.756</v>
      </c>
      <c r="N32" s="35">
        <v>12</v>
      </c>
      <c r="O32" s="2" t="s">
        <v>54</v>
      </c>
    </row>
    <row r="33" spans="2:15" x14ac:dyDescent="0.2">
      <c r="B33" s="2">
        <v>37</v>
      </c>
      <c r="C33" s="5">
        <v>-36.799999999999997</v>
      </c>
      <c r="D33" s="5">
        <v>-51.990099999999998</v>
      </c>
      <c r="E33" s="2">
        <v>3579</v>
      </c>
      <c r="F33" s="31">
        <v>0.51236499999999996</v>
      </c>
      <c r="G33" s="35">
        <v>6</v>
      </c>
      <c r="H33" s="14">
        <v>-5.33</v>
      </c>
      <c r="I33" s="8">
        <v>18.794</v>
      </c>
      <c r="J33" s="35">
        <v>10</v>
      </c>
      <c r="K33" s="8">
        <v>15.616</v>
      </c>
      <c r="L33" s="35">
        <v>9</v>
      </c>
      <c r="M33" s="8">
        <v>38.770000000000003</v>
      </c>
      <c r="N33" s="35">
        <v>21</v>
      </c>
      <c r="O33" s="2" t="s">
        <v>54</v>
      </c>
    </row>
    <row r="34" spans="2:15" x14ac:dyDescent="0.2">
      <c r="B34" s="2">
        <v>40</v>
      </c>
      <c r="C34" s="5">
        <v>-36.200000000000003</v>
      </c>
      <c r="D34" s="5">
        <v>-52.6006</v>
      </c>
      <c r="E34" s="2">
        <v>2378</v>
      </c>
      <c r="F34" s="31">
        <v>0.51239000000000001</v>
      </c>
      <c r="G34" s="35">
        <v>6</v>
      </c>
      <c r="H34" s="14">
        <v>-4.84</v>
      </c>
      <c r="I34" s="8">
        <v>18.773</v>
      </c>
      <c r="J34" s="35">
        <v>6</v>
      </c>
      <c r="K34" s="8">
        <v>15.627000000000001</v>
      </c>
      <c r="L34" s="35">
        <v>5</v>
      </c>
      <c r="M34" s="8">
        <v>38.741999999999997</v>
      </c>
      <c r="N34" s="35">
        <v>12</v>
      </c>
      <c r="O34" s="2" t="s">
        <v>54</v>
      </c>
    </row>
    <row r="35" spans="2:15" x14ac:dyDescent="0.2">
      <c r="B35" s="43">
        <v>55</v>
      </c>
      <c r="C35" s="42">
        <v>-36.148000000000003</v>
      </c>
      <c r="D35" s="42">
        <v>-53.128</v>
      </c>
      <c r="E35" s="43">
        <v>588</v>
      </c>
      <c r="F35" s="44">
        <v>0.51254911373423684</v>
      </c>
      <c r="G35" s="45">
        <v>6.4711613156727035</v>
      </c>
      <c r="H35" s="46">
        <v>-1.7338992771354089</v>
      </c>
      <c r="I35" s="8"/>
      <c r="O35" s="47" t="s">
        <v>58</v>
      </c>
    </row>
    <row r="36" spans="2:15" x14ac:dyDescent="0.2">
      <c r="B36" s="2">
        <v>41</v>
      </c>
      <c r="C36" s="5">
        <v>-36</v>
      </c>
      <c r="D36" s="5">
        <v>-52.800199999999997</v>
      </c>
      <c r="E36" s="2">
        <v>1257</v>
      </c>
      <c r="F36" s="31">
        <v>0.51248499999999997</v>
      </c>
      <c r="G36" s="35">
        <v>5</v>
      </c>
      <c r="H36" s="14">
        <v>-2.99</v>
      </c>
      <c r="I36" s="8">
        <v>18.756</v>
      </c>
      <c r="J36" s="35">
        <v>6</v>
      </c>
      <c r="K36" s="8">
        <v>15.61</v>
      </c>
      <c r="L36" s="35">
        <v>5</v>
      </c>
      <c r="M36" s="8">
        <v>38.692</v>
      </c>
      <c r="N36" s="35">
        <v>13</v>
      </c>
      <c r="O36" s="2" t="s">
        <v>54</v>
      </c>
    </row>
    <row r="37" spans="2:15" x14ac:dyDescent="0.2">
      <c r="B37" s="2">
        <v>42</v>
      </c>
      <c r="C37" s="5">
        <v>-35.799999999999997</v>
      </c>
      <c r="D37" s="5">
        <v>-53</v>
      </c>
      <c r="E37" s="2">
        <v>152</v>
      </c>
      <c r="F37" s="31">
        <v>0.51253400000000005</v>
      </c>
      <c r="G37" s="35">
        <v>5</v>
      </c>
      <c r="H37" s="14">
        <v>-2.0299999999999998</v>
      </c>
      <c r="I37" s="8">
        <v>18.675000000000001</v>
      </c>
      <c r="J37" s="35">
        <v>8</v>
      </c>
      <c r="K37" s="8">
        <v>15.619</v>
      </c>
      <c r="L37" s="35">
        <v>8</v>
      </c>
      <c r="M37" s="8">
        <v>38.618000000000002</v>
      </c>
      <c r="N37" s="35">
        <v>21</v>
      </c>
      <c r="O37" s="2" t="s">
        <v>54</v>
      </c>
    </row>
    <row r="38" spans="2:15" x14ac:dyDescent="0.2">
      <c r="B38" s="43">
        <v>37</v>
      </c>
      <c r="C38" s="42">
        <v>-35.732999999999997</v>
      </c>
      <c r="D38" s="42">
        <v>-52.749000000000002</v>
      </c>
      <c r="E38" s="43">
        <v>876</v>
      </c>
      <c r="F38" s="44">
        <v>0.5125187006581543</v>
      </c>
      <c r="G38" s="45">
        <v>7.3532620661341888</v>
      </c>
      <c r="H38" s="46">
        <v>-2.327165404159004</v>
      </c>
      <c r="I38" s="8"/>
      <c r="O38" s="47" t="s">
        <v>58</v>
      </c>
    </row>
    <row r="39" spans="2:15" x14ac:dyDescent="0.2">
      <c r="B39" s="43" t="s">
        <v>63</v>
      </c>
      <c r="C39" s="42">
        <v>-35.72</v>
      </c>
      <c r="D39" s="42">
        <v>-53.09</v>
      </c>
      <c r="E39" s="43">
        <v>131</v>
      </c>
      <c r="F39" s="44">
        <v>0.51260899999999998</v>
      </c>
      <c r="G39" s="45">
        <v>3</v>
      </c>
      <c r="H39" s="46">
        <v>-0.56000000000000005</v>
      </c>
      <c r="I39" s="8"/>
      <c r="O39" s="48" t="s">
        <v>62</v>
      </c>
    </row>
    <row r="40" spans="2:15" x14ac:dyDescent="0.2">
      <c r="B40" s="2">
        <v>43</v>
      </c>
      <c r="C40" s="5">
        <v>-35.6</v>
      </c>
      <c r="D40" s="5">
        <v>-53.190100000000001</v>
      </c>
      <c r="E40" s="2">
        <v>93</v>
      </c>
      <c r="F40" s="31">
        <v>0.51254</v>
      </c>
      <c r="G40" s="35">
        <v>7</v>
      </c>
      <c r="H40" s="14">
        <v>-1.92</v>
      </c>
      <c r="I40" s="8">
        <v>18.591000000000001</v>
      </c>
      <c r="J40" s="35">
        <v>8</v>
      </c>
      <c r="K40" s="8">
        <v>15.613</v>
      </c>
      <c r="L40" s="35">
        <v>8</v>
      </c>
      <c r="M40" s="8">
        <v>38.506</v>
      </c>
      <c r="N40" s="35">
        <v>25</v>
      </c>
      <c r="O40" s="2" t="s">
        <v>54</v>
      </c>
    </row>
    <row r="41" spans="2:15" x14ac:dyDescent="0.2">
      <c r="B41" s="2">
        <v>44</v>
      </c>
      <c r="C41" s="5">
        <v>-35.4</v>
      </c>
      <c r="D41" s="5">
        <v>-53.400599999999997</v>
      </c>
      <c r="E41" s="2">
        <v>59</v>
      </c>
      <c r="F41" s="31">
        <v>0.51221799999999995</v>
      </c>
      <c r="G41" s="35">
        <v>8</v>
      </c>
      <c r="H41" s="14">
        <v>-8.19</v>
      </c>
      <c r="I41" s="8">
        <v>18.169</v>
      </c>
      <c r="J41" s="35">
        <v>26</v>
      </c>
      <c r="K41" s="8">
        <v>15.566000000000001</v>
      </c>
      <c r="L41" s="35">
        <v>23</v>
      </c>
      <c r="M41" s="8">
        <v>38.069000000000003</v>
      </c>
      <c r="N41" s="35">
        <v>54</v>
      </c>
      <c r="O41" s="2" t="s">
        <v>54</v>
      </c>
    </row>
    <row r="42" spans="2:15" x14ac:dyDescent="0.2">
      <c r="B42" s="43">
        <v>26</v>
      </c>
      <c r="C42" s="42">
        <v>-35.363</v>
      </c>
      <c r="D42" s="42">
        <v>-52.482999999999997</v>
      </c>
      <c r="E42" s="43">
        <v>727</v>
      </c>
      <c r="F42" s="44">
        <v>0.51252851045415315</v>
      </c>
      <c r="G42" s="45">
        <v>8.2727932474330004</v>
      </c>
      <c r="H42" s="46">
        <v>-2.1358062774678999</v>
      </c>
      <c r="I42" s="8"/>
      <c r="O42" s="47" t="s">
        <v>58</v>
      </c>
    </row>
    <row r="43" spans="2:15" x14ac:dyDescent="0.2">
      <c r="B43" s="43">
        <v>15</v>
      </c>
      <c r="C43" s="42">
        <v>-35.241</v>
      </c>
      <c r="D43" s="42">
        <v>-52.389000000000003</v>
      </c>
      <c r="E43" s="43">
        <v>608</v>
      </c>
      <c r="F43" s="44">
        <v>0.51250666527446254</v>
      </c>
      <c r="G43" s="45">
        <v>6.7151898535770727</v>
      </c>
      <c r="H43" s="46">
        <v>-2.56193894205059</v>
      </c>
      <c r="I43" s="8"/>
      <c r="O43" s="47" t="s">
        <v>58</v>
      </c>
    </row>
    <row r="44" spans="2:15" x14ac:dyDescent="0.2">
      <c r="B44" s="43">
        <v>7</v>
      </c>
      <c r="C44" s="42">
        <v>-35.036000000000001</v>
      </c>
      <c r="D44" s="42">
        <v>-52.232999999999997</v>
      </c>
      <c r="E44" s="43">
        <v>473</v>
      </c>
      <c r="F44" s="44">
        <v>0.51252934074932643</v>
      </c>
      <c r="G44" s="45">
        <v>7.3417190071626477</v>
      </c>
      <c r="H44" s="46">
        <v>-2.1196097572473427</v>
      </c>
      <c r="I44" s="8"/>
      <c r="O44" s="47" t="s">
        <v>58</v>
      </c>
    </row>
    <row r="45" spans="2:15" x14ac:dyDescent="0.2">
      <c r="B45" s="2">
        <v>48</v>
      </c>
      <c r="C45" s="5">
        <v>-35</v>
      </c>
      <c r="D45" s="5">
        <v>-53.19</v>
      </c>
      <c r="E45" s="2">
        <v>47</v>
      </c>
      <c r="F45" s="31">
        <v>0.51240200000000002</v>
      </c>
      <c r="G45" s="35">
        <v>5</v>
      </c>
      <c r="H45" s="14">
        <v>-4.6100000000000003</v>
      </c>
      <c r="I45" s="8">
        <v>18.044564843663998</v>
      </c>
      <c r="J45" s="35">
        <v>7</v>
      </c>
      <c r="K45" s="6">
        <v>15.557504544347999</v>
      </c>
      <c r="L45" s="35">
        <v>7</v>
      </c>
      <c r="M45" s="6">
        <v>37.986051880448002</v>
      </c>
      <c r="N45" s="35">
        <v>22</v>
      </c>
      <c r="O45" s="2" t="s">
        <v>54</v>
      </c>
    </row>
    <row r="46" spans="2:15" x14ac:dyDescent="0.2">
      <c r="B46" s="43">
        <v>2</v>
      </c>
      <c r="C46" s="42">
        <v>-34.959000000000003</v>
      </c>
      <c r="D46" s="42">
        <v>-52.1</v>
      </c>
      <c r="E46" s="43">
        <v>762</v>
      </c>
      <c r="F46" s="44">
        <v>0.51253892472893692</v>
      </c>
      <c r="G46" s="45">
        <v>7.4662364538672001</v>
      </c>
      <c r="H46" s="46">
        <v>-1.9326556178655974</v>
      </c>
      <c r="I46" s="8"/>
      <c r="O46" s="47" t="s">
        <v>58</v>
      </c>
    </row>
    <row r="47" spans="2:15" x14ac:dyDescent="0.2">
      <c r="B47" s="43">
        <v>5</v>
      </c>
      <c r="C47" s="42">
        <v>-34.832999999999998</v>
      </c>
      <c r="D47" s="42">
        <v>-52.048000000000002</v>
      </c>
      <c r="E47" s="43">
        <v>643</v>
      </c>
      <c r="F47" s="44">
        <v>0.5125207593887785</v>
      </c>
      <c r="G47" s="45">
        <v>6.0062521073036166</v>
      </c>
      <c r="H47" s="46">
        <v>-2.2870058642066038</v>
      </c>
      <c r="I47" s="8"/>
      <c r="O47" s="47" t="s">
        <v>58</v>
      </c>
    </row>
    <row r="48" spans="2:15" x14ac:dyDescent="0.2">
      <c r="B48" s="2">
        <v>47</v>
      </c>
      <c r="C48" s="5">
        <v>-34.79</v>
      </c>
      <c r="D48" s="5">
        <v>-53.399799999999999</v>
      </c>
      <c r="E48" s="2">
        <v>49</v>
      </c>
      <c r="F48" s="31">
        <v>0.51227299999999998</v>
      </c>
      <c r="G48" s="35">
        <v>6</v>
      </c>
      <c r="H48" s="14">
        <v>-7.12</v>
      </c>
      <c r="I48" s="8">
        <v>18.542999999999999</v>
      </c>
      <c r="J48" s="35">
        <v>8</v>
      </c>
      <c r="K48" s="8">
        <v>15.632999999999999</v>
      </c>
      <c r="L48" s="35">
        <v>7</v>
      </c>
      <c r="M48" s="8">
        <v>38.427</v>
      </c>
      <c r="N48" s="35">
        <v>20</v>
      </c>
      <c r="O48" s="2" t="s">
        <v>54</v>
      </c>
    </row>
    <row r="49" spans="1:15" x14ac:dyDescent="0.2">
      <c r="B49" s="43">
        <v>3</v>
      </c>
      <c r="C49" s="42">
        <v>-34.779000000000003</v>
      </c>
      <c r="D49" s="42">
        <v>-51.944000000000003</v>
      </c>
      <c r="E49" s="43">
        <v>861</v>
      </c>
      <c r="F49" s="44">
        <v>0.51251229436290824</v>
      </c>
      <c r="G49" s="45">
        <v>6.8712751300781338</v>
      </c>
      <c r="H49" s="46">
        <v>-2.452132637296156</v>
      </c>
      <c r="I49" s="8"/>
      <c r="O49" s="47" t="s">
        <v>58</v>
      </c>
    </row>
    <row r="50" spans="1:15" x14ac:dyDescent="0.2">
      <c r="E50" s="2"/>
      <c r="I50" s="8"/>
    </row>
    <row r="51" spans="1:15" s="22" customFormat="1" ht="15.75" x14ac:dyDescent="0.25">
      <c r="A51" s="22" t="s">
        <v>59</v>
      </c>
      <c r="B51" s="23"/>
      <c r="C51" s="24"/>
      <c r="D51" s="24"/>
      <c r="E51" s="23"/>
      <c r="F51" s="39">
        <f>AVERAGE(F52:F102)</f>
        <v>0.51214015686274517</v>
      </c>
      <c r="G51" s="28">
        <f t="shared" ref="G51:N51" si="0">AVERAGE(G52:G102)</f>
        <v>6.4117647058823533</v>
      </c>
      <c r="H51" s="36">
        <f t="shared" si="0"/>
        <v>-10.39831378001737</v>
      </c>
      <c r="I51" s="26">
        <f t="shared" si="0"/>
        <v>18.792548274788359</v>
      </c>
      <c r="J51" s="28">
        <f t="shared" si="0"/>
        <v>5.8330977272727269</v>
      </c>
      <c r="K51" s="26">
        <f t="shared" si="0"/>
        <v>15.650557295118093</v>
      </c>
      <c r="L51" s="28">
        <f t="shared" si="0"/>
        <v>5.2794894090909086</v>
      </c>
      <c r="M51" s="26">
        <f t="shared" si="0"/>
        <v>38.860712479055913</v>
      </c>
      <c r="N51" s="28">
        <f t="shared" si="0"/>
        <v>12.813529000000001</v>
      </c>
      <c r="O51" s="23"/>
    </row>
    <row r="52" spans="1:15" x14ac:dyDescent="0.2">
      <c r="B52" s="2">
        <v>557</v>
      </c>
      <c r="C52" s="5">
        <v>-33.786299999999997</v>
      </c>
      <c r="D52" s="5">
        <v>-52.212600000000002</v>
      </c>
      <c r="E52" s="12">
        <v>60</v>
      </c>
      <c r="F52" s="31">
        <v>0.51209099999999996</v>
      </c>
      <c r="G52" s="35">
        <v>5</v>
      </c>
      <c r="H52" s="14">
        <v>-10.67</v>
      </c>
      <c r="I52" s="8">
        <v>18.863855655731999</v>
      </c>
      <c r="J52" s="35">
        <v>10.075340000000001</v>
      </c>
      <c r="K52" s="13">
        <v>15.655282090864</v>
      </c>
      <c r="L52" s="35">
        <v>8.6830400000000001</v>
      </c>
      <c r="M52" s="8">
        <v>38.900999586316004</v>
      </c>
      <c r="N52" s="35">
        <v>21.089354</v>
      </c>
      <c r="O52" s="2" t="s">
        <v>54</v>
      </c>
    </row>
    <row r="53" spans="1:15" x14ac:dyDescent="0.2">
      <c r="B53" s="2">
        <v>556</v>
      </c>
      <c r="C53" s="5">
        <v>-33.750950000000003</v>
      </c>
      <c r="D53" s="5">
        <v>-52.304533333333332</v>
      </c>
      <c r="E53" s="12">
        <v>67</v>
      </c>
      <c r="F53" s="31">
        <v>0.51204400000000005</v>
      </c>
      <c r="G53" s="35">
        <v>5</v>
      </c>
      <c r="H53" s="14">
        <v>-11.58</v>
      </c>
      <c r="I53" s="8">
        <v>19.031416193357998</v>
      </c>
      <c r="J53" s="35">
        <v>5.7099700000000002</v>
      </c>
      <c r="K53" s="13">
        <v>15.666306697080001</v>
      </c>
      <c r="L53" s="35">
        <v>4.8383960000000004</v>
      </c>
      <c r="M53" s="8">
        <v>39.139710853544003</v>
      </c>
      <c r="N53" s="35">
        <v>12.100422</v>
      </c>
      <c r="O53" s="2" t="s">
        <v>54</v>
      </c>
    </row>
    <row r="54" spans="1:15" x14ac:dyDescent="0.2">
      <c r="B54" s="2">
        <v>6834</v>
      </c>
      <c r="C54" s="5">
        <v>-33.58</v>
      </c>
      <c r="D54" s="5">
        <v>-50.69</v>
      </c>
      <c r="E54" s="12">
        <v>500</v>
      </c>
      <c r="F54" s="31">
        <v>0.512185</v>
      </c>
      <c r="G54" s="35">
        <v>14</v>
      </c>
      <c r="H54" s="14" t="s">
        <v>19</v>
      </c>
      <c r="O54" s="2" t="s">
        <v>44</v>
      </c>
    </row>
    <row r="55" spans="1:15" x14ac:dyDescent="0.2">
      <c r="B55" s="2">
        <v>562</v>
      </c>
      <c r="C55" s="5">
        <v>-33.447433333333336</v>
      </c>
      <c r="D55" s="5">
        <v>-50.863383333333331</v>
      </c>
      <c r="E55" s="12">
        <v>142</v>
      </c>
      <c r="F55" s="31">
        <v>0.5121</v>
      </c>
      <c r="G55" s="35">
        <v>4</v>
      </c>
      <c r="H55" s="14">
        <v>-10.5</v>
      </c>
      <c r="I55" s="8">
        <v>18.99882419391</v>
      </c>
      <c r="J55" s="35">
        <v>5.4806780000000002</v>
      </c>
      <c r="K55" s="13">
        <v>15.667321607652001</v>
      </c>
      <c r="L55" s="35">
        <v>4.2342979999999999</v>
      </c>
      <c r="M55" s="8">
        <v>39.120258725744002</v>
      </c>
      <c r="N55" s="35">
        <v>11.038476000000001</v>
      </c>
      <c r="O55" s="2" t="s">
        <v>54</v>
      </c>
    </row>
    <row r="56" spans="1:15" x14ac:dyDescent="0.2">
      <c r="B56" s="2">
        <v>561</v>
      </c>
      <c r="C56" s="5">
        <v>-33.272449999999999</v>
      </c>
      <c r="D56" s="5">
        <v>-51.301049999999996</v>
      </c>
      <c r="E56" s="12">
        <v>80</v>
      </c>
      <c r="F56" s="31">
        <v>0.51221700000000003</v>
      </c>
      <c r="G56" s="35">
        <v>4</v>
      </c>
      <c r="H56" s="14">
        <v>-8.2100000000000009</v>
      </c>
      <c r="I56" s="8">
        <v>18.851389888787999</v>
      </c>
      <c r="J56" s="35">
        <v>5.1844980000000005</v>
      </c>
      <c r="K56" s="13">
        <v>15.644528506827999</v>
      </c>
      <c r="L56" s="35">
        <v>4.5129280000000005</v>
      </c>
      <c r="M56" s="8">
        <v>38.839361908452005</v>
      </c>
      <c r="N56" s="35">
        <v>12.167047999999999</v>
      </c>
      <c r="O56" s="2" t="s">
        <v>54</v>
      </c>
    </row>
    <row r="57" spans="1:15" x14ac:dyDescent="0.2">
      <c r="B57" s="2">
        <v>560</v>
      </c>
      <c r="C57" s="5">
        <v>-33.232799999999997</v>
      </c>
      <c r="D57" s="5">
        <v>-51.409866666666666</v>
      </c>
      <c r="E57" s="12">
        <v>62</v>
      </c>
      <c r="F57" s="31">
        <v>0.51228200000000002</v>
      </c>
      <c r="G57" s="35">
        <v>4</v>
      </c>
      <c r="H57" s="14">
        <v>-6.95</v>
      </c>
      <c r="I57" s="8">
        <v>18.644043476141999</v>
      </c>
      <c r="J57" s="35">
        <v>4.9251339999999999</v>
      </c>
      <c r="K57" s="13">
        <v>15.629512141828</v>
      </c>
      <c r="L57" s="35">
        <v>5.7890259999999998</v>
      </c>
      <c r="M57" s="8">
        <v>38.541305181231998</v>
      </c>
      <c r="N57" s="35">
        <v>18.34958</v>
      </c>
      <c r="O57" s="2" t="s">
        <v>54</v>
      </c>
    </row>
    <row r="58" spans="1:15" x14ac:dyDescent="0.2">
      <c r="B58" s="2">
        <v>6836</v>
      </c>
      <c r="C58" s="5">
        <v>-33.18</v>
      </c>
      <c r="D58" s="5">
        <v>-50.85</v>
      </c>
      <c r="E58" s="12">
        <v>100</v>
      </c>
      <c r="F58" s="31">
        <v>0.51208399999999998</v>
      </c>
      <c r="G58" s="35">
        <v>13</v>
      </c>
      <c r="H58" s="14" t="s">
        <v>20</v>
      </c>
      <c r="O58" s="2" t="s">
        <v>44</v>
      </c>
    </row>
    <row r="59" spans="1:15" x14ac:dyDescent="0.2">
      <c r="B59" s="2">
        <v>6837</v>
      </c>
      <c r="C59" s="5">
        <v>-33.18</v>
      </c>
      <c r="D59" s="5">
        <v>-50.85</v>
      </c>
      <c r="E59" s="12">
        <v>500</v>
      </c>
      <c r="F59" s="31">
        <v>0.51225200000000004</v>
      </c>
      <c r="G59" s="35">
        <v>11</v>
      </c>
      <c r="H59" s="14" t="s">
        <v>21</v>
      </c>
      <c r="I59" s="13">
        <v>18.451000000000001</v>
      </c>
      <c r="J59" s="35">
        <v>11</v>
      </c>
      <c r="K59" s="8">
        <v>15.62</v>
      </c>
      <c r="L59" s="35">
        <v>11</v>
      </c>
      <c r="M59" s="8">
        <v>38.405000000000001</v>
      </c>
      <c r="N59" s="35">
        <v>22</v>
      </c>
      <c r="O59" s="2" t="s">
        <v>44</v>
      </c>
    </row>
    <row r="60" spans="1:15" x14ac:dyDescent="0.2">
      <c r="B60" s="2">
        <v>568</v>
      </c>
      <c r="C60" s="5">
        <v>-33.095916666666668</v>
      </c>
      <c r="D60" s="5">
        <v>-50.447200000000002</v>
      </c>
      <c r="E60" s="12">
        <v>337</v>
      </c>
      <c r="F60" s="31">
        <v>0.51207999999999998</v>
      </c>
      <c r="G60" s="35">
        <v>5</v>
      </c>
      <c r="H60" s="14">
        <v>-10.89</v>
      </c>
      <c r="I60" s="8">
        <v>18.888462888623998</v>
      </c>
      <c r="J60" s="35">
        <v>4.647672</v>
      </c>
      <c r="K60" s="13">
        <v>15.665535289976001</v>
      </c>
      <c r="L60" s="35">
        <v>4.2677079999999998</v>
      </c>
      <c r="M60" s="8">
        <v>39.054728189736004</v>
      </c>
      <c r="N60" s="35">
        <v>9.7026079999999997</v>
      </c>
      <c r="O60" s="2" t="s">
        <v>54</v>
      </c>
    </row>
    <row r="61" spans="1:15" x14ac:dyDescent="0.2">
      <c r="B61" s="2">
        <v>566</v>
      </c>
      <c r="C61" s="5">
        <v>-32.997700000000002</v>
      </c>
      <c r="D61" s="5">
        <v>-50.61481666666667</v>
      </c>
      <c r="E61" s="12">
        <v>95</v>
      </c>
      <c r="F61" s="31">
        <v>0.51205599999999996</v>
      </c>
      <c r="G61" s="35">
        <v>5</v>
      </c>
      <c r="H61" s="14">
        <v>-11.35</v>
      </c>
      <c r="I61" s="8">
        <v>18.946520787708</v>
      </c>
      <c r="J61" s="35">
        <v>3.8850899999999999</v>
      </c>
      <c r="K61" s="13">
        <v>15.672321803788002</v>
      </c>
      <c r="L61" s="35">
        <v>3.9962820000000003</v>
      </c>
      <c r="M61" s="8">
        <v>39.096536458084003</v>
      </c>
      <c r="N61" s="35">
        <v>13.151866</v>
      </c>
      <c r="O61" s="2" t="s">
        <v>54</v>
      </c>
    </row>
    <row r="62" spans="1:15" x14ac:dyDescent="0.2">
      <c r="B62" s="2">
        <v>565</v>
      </c>
      <c r="C62" s="5">
        <v>-32.831083333333332</v>
      </c>
      <c r="D62" s="5">
        <v>-50.917650000000002</v>
      </c>
      <c r="E62" s="12">
        <v>71</v>
      </c>
      <c r="F62" s="31">
        <v>0.51204899999999998</v>
      </c>
      <c r="G62" s="35">
        <v>6</v>
      </c>
      <c r="H62" s="14">
        <v>-11.49</v>
      </c>
      <c r="I62" s="8">
        <v>19.040029971101998</v>
      </c>
      <c r="J62" s="35">
        <v>4.4198820000000003</v>
      </c>
      <c r="K62" s="13">
        <v>15.678319176884001</v>
      </c>
      <c r="L62" s="35">
        <v>3.5788899999999999</v>
      </c>
      <c r="M62" s="8">
        <v>39.202681989520002</v>
      </c>
      <c r="N62" s="35">
        <v>9.4652839999999987</v>
      </c>
      <c r="O62" s="2" t="s">
        <v>54</v>
      </c>
    </row>
    <row r="63" spans="1:15" x14ac:dyDescent="0.2">
      <c r="B63" s="2">
        <v>571</v>
      </c>
      <c r="C63" s="5">
        <v>-32.52706666666667</v>
      </c>
      <c r="D63" s="5">
        <v>-50.298683333333337</v>
      </c>
      <c r="E63" s="12">
        <v>328</v>
      </c>
      <c r="F63" s="31">
        <v>0.51203799999999999</v>
      </c>
      <c r="G63" s="35">
        <v>3</v>
      </c>
      <c r="H63" s="14">
        <v>-11.7</v>
      </c>
      <c r="I63" s="13">
        <v>18.943999999999999</v>
      </c>
      <c r="J63" s="35">
        <v>5</v>
      </c>
      <c r="K63" s="13">
        <v>15.672000000000001</v>
      </c>
      <c r="L63" s="35">
        <v>4</v>
      </c>
      <c r="M63" s="13">
        <v>39.064</v>
      </c>
      <c r="N63" s="35">
        <v>11</v>
      </c>
      <c r="O63" s="2" t="s">
        <v>54</v>
      </c>
    </row>
    <row r="64" spans="1:15" x14ac:dyDescent="0.2">
      <c r="B64" s="2">
        <v>570</v>
      </c>
      <c r="C64" s="5">
        <v>-32.471899999999998</v>
      </c>
      <c r="D64" s="5">
        <v>-50.366183333333332</v>
      </c>
      <c r="E64" s="12">
        <v>138</v>
      </c>
      <c r="F64" s="31">
        <v>0.51207999999999998</v>
      </c>
      <c r="G64" s="35">
        <v>5</v>
      </c>
      <c r="H64" s="14">
        <v>-10.89</v>
      </c>
      <c r="I64" s="8">
        <v>19.048619495951996</v>
      </c>
      <c r="J64" s="35">
        <v>6.4814859999999994</v>
      </c>
      <c r="K64" s="13">
        <v>15.669140722976001</v>
      </c>
      <c r="L64" s="35">
        <v>5.5744360000000004</v>
      </c>
      <c r="M64" s="8">
        <v>39.138372902188003</v>
      </c>
      <c r="N64" s="35">
        <v>16.180087999999998</v>
      </c>
      <c r="O64" s="2" t="s">
        <v>54</v>
      </c>
    </row>
    <row r="65" spans="2:15" x14ac:dyDescent="0.2">
      <c r="B65" s="2">
        <v>6844</v>
      </c>
      <c r="C65" s="5">
        <v>-32.35</v>
      </c>
      <c r="D65" s="5">
        <v>-50.45</v>
      </c>
      <c r="E65" s="12">
        <v>500</v>
      </c>
      <c r="F65" s="31">
        <v>0.51216300000000003</v>
      </c>
      <c r="G65" s="35">
        <v>13</v>
      </c>
      <c r="H65" s="14" t="s">
        <v>12</v>
      </c>
      <c r="O65" s="2" t="s">
        <v>44</v>
      </c>
    </row>
    <row r="66" spans="2:15" x14ac:dyDescent="0.2">
      <c r="B66" s="2">
        <v>6847</v>
      </c>
      <c r="C66" s="5">
        <v>-32.32</v>
      </c>
      <c r="D66" s="5">
        <v>-50.18</v>
      </c>
      <c r="E66" s="12">
        <v>500</v>
      </c>
      <c r="F66" s="31">
        <v>0.51217800000000002</v>
      </c>
      <c r="G66" s="35">
        <v>9</v>
      </c>
      <c r="H66" s="14" t="s">
        <v>11</v>
      </c>
      <c r="O66" s="2" t="s">
        <v>44</v>
      </c>
    </row>
    <row r="67" spans="2:15" x14ac:dyDescent="0.2">
      <c r="B67" s="2" t="s">
        <v>64</v>
      </c>
      <c r="C67" s="5">
        <v>-32.31</v>
      </c>
      <c r="D67" s="5">
        <v>-50.24</v>
      </c>
      <c r="E67" s="12">
        <v>657</v>
      </c>
      <c r="F67" s="31">
        <v>0.51217500000000005</v>
      </c>
      <c r="G67" s="35">
        <v>8</v>
      </c>
      <c r="H67" s="14">
        <v>-9.02</v>
      </c>
      <c r="O67" s="2" t="s">
        <v>62</v>
      </c>
    </row>
    <row r="68" spans="2:15" x14ac:dyDescent="0.2">
      <c r="B68" s="2">
        <v>569</v>
      </c>
      <c r="C68" s="5">
        <v>-32.28687166666667</v>
      </c>
      <c r="D68" s="5">
        <v>-50.557850000000002</v>
      </c>
      <c r="E68" s="12">
        <v>89</v>
      </c>
      <c r="F68" s="31">
        <v>0.51208799999999999</v>
      </c>
      <c r="G68" s="35">
        <v>5</v>
      </c>
      <c r="H68" s="14">
        <v>-10.74</v>
      </c>
      <c r="I68" s="8">
        <v>19.005610582764</v>
      </c>
      <c r="J68" s="35">
        <v>3.648028</v>
      </c>
      <c r="K68" s="13">
        <v>15.672309780660001</v>
      </c>
      <c r="L68" s="35">
        <v>3.2264820000000003</v>
      </c>
      <c r="M68" s="8">
        <v>39.099399830595999</v>
      </c>
      <c r="N68" s="35">
        <v>8.6959180000000007</v>
      </c>
      <c r="O68" s="2" t="s">
        <v>54</v>
      </c>
    </row>
    <row r="69" spans="2:15" x14ac:dyDescent="0.2">
      <c r="B69" s="2">
        <v>6846</v>
      </c>
      <c r="C69" s="5">
        <v>-32.21</v>
      </c>
      <c r="D69" s="5">
        <v>-50.45</v>
      </c>
      <c r="E69" s="12">
        <v>100</v>
      </c>
      <c r="F69" s="31">
        <v>0.51217400000000002</v>
      </c>
      <c r="G69" s="35">
        <v>13</v>
      </c>
      <c r="H69" s="14" t="s">
        <v>22</v>
      </c>
      <c r="I69" s="13">
        <v>18.684999999999999</v>
      </c>
      <c r="J69" s="35">
        <v>11</v>
      </c>
      <c r="K69" s="8">
        <v>15.634</v>
      </c>
      <c r="L69" s="35">
        <v>11</v>
      </c>
      <c r="M69" s="8">
        <v>38.683999999999997</v>
      </c>
      <c r="N69" s="35">
        <v>12</v>
      </c>
      <c r="O69" s="2" t="s">
        <v>44</v>
      </c>
    </row>
    <row r="70" spans="2:15" x14ac:dyDescent="0.2">
      <c r="B70" s="2">
        <v>564</v>
      </c>
      <c r="C70" s="5">
        <v>-32.19166666666667</v>
      </c>
      <c r="D70" s="5">
        <v>-51.948066666666669</v>
      </c>
      <c r="E70" s="12">
        <v>19</v>
      </c>
      <c r="F70" s="31">
        <v>0.51204700000000003</v>
      </c>
      <c r="G70" s="35">
        <v>4</v>
      </c>
      <c r="H70" s="14">
        <v>-11.53</v>
      </c>
      <c r="I70" s="8">
        <v>19.001609747567997</v>
      </c>
      <c r="J70" s="35">
        <v>14.198522000000001</v>
      </c>
      <c r="K70" s="13">
        <v>15.670070056576</v>
      </c>
      <c r="L70" s="35">
        <v>12.596048</v>
      </c>
      <c r="M70" s="8">
        <v>39.122996257267999</v>
      </c>
      <c r="N70" s="35">
        <v>34.854632000000002</v>
      </c>
      <c r="O70" s="2" t="s">
        <v>54</v>
      </c>
    </row>
    <row r="71" spans="2:15" x14ac:dyDescent="0.2">
      <c r="B71" s="2">
        <v>6852</v>
      </c>
      <c r="C71" s="5">
        <v>-31.49</v>
      </c>
      <c r="D71" s="5">
        <v>-50.4</v>
      </c>
      <c r="E71" s="12">
        <v>104</v>
      </c>
      <c r="F71" s="31">
        <v>0.512181</v>
      </c>
      <c r="G71" s="35">
        <v>11</v>
      </c>
      <c r="H71" s="14" t="s">
        <v>23</v>
      </c>
      <c r="I71" s="13">
        <v>18.675999999999998</v>
      </c>
      <c r="J71" s="35">
        <v>13</v>
      </c>
      <c r="K71" s="8">
        <v>15.624000000000001</v>
      </c>
      <c r="L71" s="35">
        <v>12</v>
      </c>
      <c r="M71" s="8">
        <v>38.648000000000003</v>
      </c>
      <c r="N71" s="35">
        <v>14</v>
      </c>
      <c r="O71" s="2" t="s">
        <v>44</v>
      </c>
    </row>
    <row r="72" spans="2:15" x14ac:dyDescent="0.2">
      <c r="B72" s="2">
        <v>574</v>
      </c>
      <c r="C72" s="5">
        <v>-31.092916666666667</v>
      </c>
      <c r="D72" s="5">
        <v>-49.969466666666669</v>
      </c>
      <c r="E72" s="12">
        <v>130</v>
      </c>
      <c r="F72" s="31">
        <v>0.51208100000000001</v>
      </c>
      <c r="G72" s="35">
        <v>4</v>
      </c>
      <c r="H72" s="14">
        <v>-10.86</v>
      </c>
      <c r="I72" s="13">
        <v>19.058</v>
      </c>
      <c r="J72" s="35">
        <v>4</v>
      </c>
      <c r="K72" s="13">
        <v>15.667</v>
      </c>
      <c r="L72" s="35">
        <v>3</v>
      </c>
      <c r="M72" s="13">
        <v>39.32</v>
      </c>
      <c r="N72" s="35">
        <v>10</v>
      </c>
      <c r="O72" s="2" t="s">
        <v>54</v>
      </c>
    </row>
    <row r="73" spans="2:15" x14ac:dyDescent="0.2">
      <c r="B73" s="2">
        <v>573</v>
      </c>
      <c r="C73" s="5">
        <v>-30.993383333333334</v>
      </c>
      <c r="D73" s="5">
        <v>-50.112400000000001</v>
      </c>
      <c r="E73" s="12">
        <v>100</v>
      </c>
      <c r="F73" s="31">
        <v>0.51205999999999996</v>
      </c>
      <c r="G73" s="35">
        <v>4</v>
      </c>
      <c r="H73" s="14">
        <v>-11.28</v>
      </c>
      <c r="I73" s="13">
        <v>18.922000000000001</v>
      </c>
      <c r="J73" s="35">
        <v>4</v>
      </c>
      <c r="K73" s="13">
        <v>15.657999999999999</v>
      </c>
      <c r="L73" s="35">
        <v>3</v>
      </c>
      <c r="M73" s="13">
        <v>38.993000000000002</v>
      </c>
      <c r="N73" s="35">
        <v>9</v>
      </c>
      <c r="O73" s="2" t="s">
        <v>54</v>
      </c>
    </row>
    <row r="74" spans="2:15" x14ac:dyDescent="0.2">
      <c r="B74" s="2">
        <v>572</v>
      </c>
      <c r="C74" s="5">
        <v>-30.762116666666667</v>
      </c>
      <c r="D74" s="5">
        <v>-50.422400000000003</v>
      </c>
      <c r="E74" s="12">
        <v>20</v>
      </c>
      <c r="F74" s="31">
        <v>0.512131</v>
      </c>
      <c r="G74" s="35">
        <v>4</v>
      </c>
      <c r="H74" s="14">
        <v>-9.9</v>
      </c>
      <c r="I74" s="13">
        <v>18.994</v>
      </c>
      <c r="J74" s="35">
        <v>7</v>
      </c>
      <c r="K74" s="13">
        <v>15.676</v>
      </c>
      <c r="L74" s="35">
        <v>8</v>
      </c>
      <c r="M74" s="13">
        <v>39.262999999999998</v>
      </c>
      <c r="N74" s="35">
        <v>25</v>
      </c>
      <c r="O74" s="2" t="s">
        <v>54</v>
      </c>
    </row>
    <row r="75" spans="2:15" x14ac:dyDescent="0.2">
      <c r="B75" s="3">
        <v>434</v>
      </c>
      <c r="C75" s="10">
        <v>-30.37</v>
      </c>
      <c r="D75" s="5">
        <v>-47.797649999999997</v>
      </c>
      <c r="E75" s="2">
        <v>746</v>
      </c>
      <c r="F75" s="31">
        <v>0.512127</v>
      </c>
      <c r="G75" s="35">
        <v>5</v>
      </c>
      <c r="H75" s="15">
        <v>-9.9652923189985643</v>
      </c>
      <c r="I75" s="9">
        <v>18.778529132081999</v>
      </c>
      <c r="J75" s="35">
        <v>5</v>
      </c>
      <c r="K75" s="9">
        <v>15.660968016771999</v>
      </c>
      <c r="L75" s="35">
        <v>4</v>
      </c>
      <c r="M75" s="9">
        <v>38.884793772020004</v>
      </c>
      <c r="N75" s="35">
        <v>10</v>
      </c>
      <c r="O75" s="2" t="s">
        <v>54</v>
      </c>
    </row>
    <row r="76" spans="2:15" x14ac:dyDescent="0.2">
      <c r="B76" s="3">
        <v>432</v>
      </c>
      <c r="C76" s="10">
        <v>-30.34</v>
      </c>
      <c r="D76" s="5">
        <v>-48.184699999999999</v>
      </c>
      <c r="E76" s="2">
        <v>332</v>
      </c>
      <c r="F76" s="31">
        <v>0.51214800000000005</v>
      </c>
      <c r="G76" s="35">
        <v>4</v>
      </c>
      <c r="H76" s="15">
        <v>-9.5521234320161685</v>
      </c>
      <c r="I76" s="9">
        <v>18.780687930401999</v>
      </c>
      <c r="J76" s="35">
        <v>5</v>
      </c>
      <c r="K76" s="9">
        <v>15.655575643864001</v>
      </c>
      <c r="L76" s="35">
        <v>5</v>
      </c>
      <c r="M76" s="9">
        <v>38.840675001212006</v>
      </c>
      <c r="N76" s="35">
        <v>15</v>
      </c>
      <c r="O76" s="2" t="s">
        <v>54</v>
      </c>
    </row>
    <row r="77" spans="2:15" x14ac:dyDescent="0.2">
      <c r="B77" s="2">
        <v>6855</v>
      </c>
      <c r="C77" s="5">
        <v>-30.31</v>
      </c>
      <c r="D77" s="5">
        <v>-47.91</v>
      </c>
      <c r="E77" s="2">
        <v>500</v>
      </c>
      <c r="F77" s="31">
        <v>0.512127</v>
      </c>
      <c r="G77" s="35">
        <v>6</v>
      </c>
      <c r="H77" s="14">
        <v>-9.9700000000000006</v>
      </c>
      <c r="I77" s="8">
        <v>18.513999999999999</v>
      </c>
      <c r="J77" s="35">
        <v>4</v>
      </c>
      <c r="K77" s="8">
        <v>15.61</v>
      </c>
      <c r="L77" s="35">
        <v>4</v>
      </c>
      <c r="M77" s="8">
        <v>38.521000000000001</v>
      </c>
      <c r="N77" s="35">
        <v>12</v>
      </c>
      <c r="O77" s="2" t="s">
        <v>54</v>
      </c>
    </row>
    <row r="78" spans="2:15" x14ac:dyDescent="0.2">
      <c r="B78" s="3">
        <v>433</v>
      </c>
      <c r="C78" s="10">
        <v>-30.28</v>
      </c>
      <c r="D78" s="5">
        <v>-47.912416666666665</v>
      </c>
      <c r="E78" s="2">
        <v>490</v>
      </c>
      <c r="F78" s="31">
        <v>0.51211899999999999</v>
      </c>
      <c r="G78" s="35">
        <v>5</v>
      </c>
      <c r="H78" s="15">
        <v>-10.121352332966849</v>
      </c>
      <c r="I78" s="9">
        <v>18.722741049215998</v>
      </c>
      <c r="J78" s="35">
        <v>4</v>
      </c>
      <c r="K78" s="9">
        <v>15.643268095624</v>
      </c>
      <c r="L78" s="35">
        <v>4</v>
      </c>
      <c r="M78" s="9">
        <v>38.814096055672003</v>
      </c>
      <c r="N78" s="35">
        <v>9</v>
      </c>
      <c r="O78" s="2" t="s">
        <v>54</v>
      </c>
    </row>
    <row r="79" spans="2:15" x14ac:dyDescent="0.2">
      <c r="B79" s="2">
        <v>6856</v>
      </c>
      <c r="C79" s="5">
        <v>-30.27</v>
      </c>
      <c r="D79" s="5">
        <v>-47.99</v>
      </c>
      <c r="E79" s="12">
        <v>414</v>
      </c>
      <c r="F79" s="31">
        <v>0.51221499999999998</v>
      </c>
      <c r="G79" s="35">
        <v>12</v>
      </c>
      <c r="H79" s="14" t="s">
        <v>24</v>
      </c>
      <c r="I79" s="13">
        <v>18.652999999999999</v>
      </c>
      <c r="J79" s="35">
        <v>10</v>
      </c>
      <c r="K79" s="8">
        <v>15.647</v>
      </c>
      <c r="L79" s="35">
        <v>10</v>
      </c>
      <c r="M79" s="8">
        <v>38.692</v>
      </c>
      <c r="N79" s="35">
        <v>10</v>
      </c>
      <c r="O79" s="2" t="s">
        <v>44</v>
      </c>
    </row>
    <row r="80" spans="2:15" x14ac:dyDescent="0.2">
      <c r="B80" s="2">
        <v>6857</v>
      </c>
      <c r="C80" s="5">
        <v>-30.15</v>
      </c>
      <c r="D80" s="5">
        <v>-48.28</v>
      </c>
      <c r="E80" s="2">
        <v>240</v>
      </c>
      <c r="F80" s="31">
        <v>0.51226899999999997</v>
      </c>
      <c r="G80" s="35">
        <v>6</v>
      </c>
      <c r="H80" s="14">
        <v>-7.2</v>
      </c>
      <c r="I80" s="8">
        <v>18.565999999999999</v>
      </c>
      <c r="J80" s="35">
        <v>6</v>
      </c>
      <c r="K80" s="8">
        <v>15.622999999999999</v>
      </c>
      <c r="L80" s="35">
        <v>4</v>
      </c>
      <c r="M80" s="8">
        <v>38.594999999999999</v>
      </c>
      <c r="N80" s="35">
        <v>12</v>
      </c>
      <c r="O80" s="2" t="s">
        <v>54</v>
      </c>
    </row>
    <row r="81" spans="2:15" x14ac:dyDescent="0.2">
      <c r="B81" s="2">
        <v>6859</v>
      </c>
      <c r="C81" s="5">
        <v>-30.1</v>
      </c>
      <c r="D81" s="5">
        <v>-49.31</v>
      </c>
      <c r="E81" s="2">
        <v>100</v>
      </c>
      <c r="F81" s="31">
        <v>0.51208399999999998</v>
      </c>
      <c r="G81" s="35">
        <v>6</v>
      </c>
      <c r="H81" s="14">
        <v>-10.78</v>
      </c>
      <c r="I81" s="8">
        <v>18.832999999999998</v>
      </c>
      <c r="J81" s="35">
        <v>4</v>
      </c>
      <c r="K81" s="8">
        <v>15.663</v>
      </c>
      <c r="L81" s="35">
        <v>4</v>
      </c>
      <c r="M81" s="8">
        <v>38.938000000000002</v>
      </c>
      <c r="N81" s="35">
        <v>10</v>
      </c>
      <c r="O81" s="2" t="s">
        <v>54</v>
      </c>
    </row>
    <row r="82" spans="2:15" x14ac:dyDescent="0.2">
      <c r="B82" s="3">
        <v>435</v>
      </c>
      <c r="C82" s="10">
        <v>-30.06</v>
      </c>
      <c r="D82" s="5">
        <v>-47.715566666666668</v>
      </c>
      <c r="E82" s="2">
        <v>797</v>
      </c>
      <c r="F82" s="31">
        <v>0.512096</v>
      </c>
      <c r="G82" s="35">
        <v>5</v>
      </c>
      <c r="H82" s="15">
        <v>-10.574316523512817</v>
      </c>
      <c r="I82" s="9">
        <v>18.714375675648</v>
      </c>
      <c r="J82" s="35">
        <v>4</v>
      </c>
      <c r="K82" s="9">
        <v>15.651166919388</v>
      </c>
      <c r="L82" s="35">
        <v>3</v>
      </c>
      <c r="M82" s="9">
        <v>38.801527225860006</v>
      </c>
      <c r="N82" s="35">
        <v>7</v>
      </c>
      <c r="O82" s="2" t="s">
        <v>54</v>
      </c>
    </row>
    <row r="83" spans="2:15" x14ac:dyDescent="0.2">
      <c r="B83" s="2">
        <v>6858</v>
      </c>
      <c r="C83" s="5">
        <v>-30</v>
      </c>
      <c r="D83" s="5">
        <v>-49</v>
      </c>
      <c r="E83" s="12">
        <v>100</v>
      </c>
      <c r="F83" s="31">
        <v>0.51216300000000003</v>
      </c>
      <c r="G83" s="35">
        <v>14</v>
      </c>
      <c r="H83" s="14" t="s">
        <v>12</v>
      </c>
      <c r="O83" s="2" t="s">
        <v>44</v>
      </c>
    </row>
    <row r="84" spans="2:15" s="22" customFormat="1" ht="15.75" x14ac:dyDescent="0.25">
      <c r="B84" s="3">
        <v>429</v>
      </c>
      <c r="C84" s="10">
        <v>-29.86</v>
      </c>
      <c r="D84" s="5">
        <v>-48.022716666666668</v>
      </c>
      <c r="E84" s="2">
        <v>348</v>
      </c>
      <c r="F84" s="31">
        <v>0.51216600000000001</v>
      </c>
      <c r="G84" s="35">
        <v>5</v>
      </c>
      <c r="H84" s="15">
        <v>-9.2148387268242704</v>
      </c>
      <c r="I84" s="9">
        <v>18.638760937158001</v>
      </c>
      <c r="J84" s="35">
        <v>4</v>
      </c>
      <c r="K84" s="9">
        <v>15.629925865892002</v>
      </c>
      <c r="L84" s="35">
        <v>3</v>
      </c>
      <c r="M84" s="9">
        <v>38.662083992084</v>
      </c>
      <c r="N84" s="35">
        <v>8</v>
      </c>
      <c r="O84" s="2" t="s">
        <v>54</v>
      </c>
    </row>
    <row r="85" spans="2:15" x14ac:dyDescent="0.2">
      <c r="B85" s="3">
        <v>428</v>
      </c>
      <c r="C85" s="10">
        <v>-29.85</v>
      </c>
      <c r="D85" s="5">
        <v>-48.085666666666668</v>
      </c>
      <c r="E85" s="2">
        <v>358</v>
      </c>
      <c r="F85" s="31">
        <v>0.51212000000000002</v>
      </c>
      <c r="G85" s="35">
        <v>5</v>
      </c>
      <c r="H85" s="15">
        <v>-10.101259606167812</v>
      </c>
      <c r="I85" s="9">
        <v>18.841474034423999</v>
      </c>
      <c r="J85" s="35">
        <v>3</v>
      </c>
      <c r="K85" s="9">
        <v>15.657119080304001</v>
      </c>
      <c r="L85" s="35">
        <v>3</v>
      </c>
      <c r="M85" s="9">
        <v>38.934183449755999</v>
      </c>
      <c r="N85" s="35">
        <v>8</v>
      </c>
      <c r="O85" s="2" t="s">
        <v>54</v>
      </c>
    </row>
    <row r="86" spans="2:15" x14ac:dyDescent="0.2">
      <c r="B86" s="3">
        <v>430</v>
      </c>
      <c r="C86" s="10">
        <v>-29.85</v>
      </c>
      <c r="D86" s="5">
        <v>-47.832783333333332</v>
      </c>
      <c r="E86" s="2">
        <v>483</v>
      </c>
      <c r="F86" s="31">
        <v>0.51288100000000003</v>
      </c>
      <c r="G86" s="35">
        <v>5</v>
      </c>
      <c r="H86" s="15">
        <v>-14.767844173888545</v>
      </c>
      <c r="I86" s="9">
        <v>18.705111621569998</v>
      </c>
      <c r="J86" s="35">
        <v>5</v>
      </c>
      <c r="K86" s="9">
        <v>15.642070469636002</v>
      </c>
      <c r="L86" s="35">
        <v>4</v>
      </c>
      <c r="M86" s="9">
        <v>38.986105346916005</v>
      </c>
      <c r="N86" s="35">
        <v>11</v>
      </c>
      <c r="O86" s="2" t="s">
        <v>54</v>
      </c>
    </row>
    <row r="87" spans="2:15" x14ac:dyDescent="0.2">
      <c r="B87" s="3">
        <v>431</v>
      </c>
      <c r="C87" s="10">
        <v>-29.85</v>
      </c>
      <c r="D87" s="5">
        <v>-47.699816666666663</v>
      </c>
      <c r="E87" s="2">
        <v>800</v>
      </c>
      <c r="F87" s="31">
        <v>0.51211899999999999</v>
      </c>
      <c r="G87" s="35">
        <v>5</v>
      </c>
      <c r="H87" s="15">
        <v>-10.132081458928965</v>
      </c>
      <c r="I87" s="9">
        <v>18.817236430074001</v>
      </c>
      <c r="J87" s="35">
        <v>4</v>
      </c>
      <c r="K87" s="9">
        <v>15.652913354000001</v>
      </c>
      <c r="L87" s="35">
        <v>4</v>
      </c>
      <c r="M87" s="9">
        <v>38.885019268536006</v>
      </c>
      <c r="N87" s="35">
        <v>8</v>
      </c>
      <c r="O87" s="2" t="s">
        <v>54</v>
      </c>
    </row>
    <row r="88" spans="2:15" x14ac:dyDescent="0.2">
      <c r="B88" s="2">
        <v>576</v>
      </c>
      <c r="C88" s="5">
        <v>-29.831800000000001</v>
      </c>
      <c r="D88" s="5">
        <v>-49.149766666666665</v>
      </c>
      <c r="E88" s="12">
        <v>98</v>
      </c>
      <c r="F88" s="31">
        <v>0.51199499999999998</v>
      </c>
      <c r="G88" s="35">
        <v>4</v>
      </c>
      <c r="H88" s="14">
        <v>-12.55</v>
      </c>
      <c r="I88" s="13">
        <v>19.044</v>
      </c>
      <c r="J88" s="35">
        <v>5</v>
      </c>
      <c r="K88" s="13">
        <v>15.678000000000001</v>
      </c>
      <c r="L88" s="35">
        <v>4</v>
      </c>
      <c r="M88" s="13">
        <v>39.204000000000001</v>
      </c>
      <c r="N88" s="35">
        <v>13</v>
      </c>
      <c r="O88" s="2" t="s">
        <v>54</v>
      </c>
    </row>
    <row r="89" spans="2:15" x14ac:dyDescent="0.2">
      <c r="B89" s="2">
        <v>6821</v>
      </c>
      <c r="C89" s="5">
        <v>-29.82</v>
      </c>
      <c r="D89" s="5">
        <v>-48.21</v>
      </c>
      <c r="E89" s="12">
        <v>232</v>
      </c>
      <c r="F89" s="31">
        <v>0.51220100000000002</v>
      </c>
      <c r="G89" s="35">
        <v>10</v>
      </c>
      <c r="H89" s="14" t="s">
        <v>17</v>
      </c>
      <c r="O89" s="2" t="s">
        <v>44</v>
      </c>
    </row>
    <row r="90" spans="2:15" x14ac:dyDescent="0.2">
      <c r="B90" s="3">
        <v>427</v>
      </c>
      <c r="C90" s="10">
        <v>-29.66</v>
      </c>
      <c r="D90" s="5">
        <v>-48.090966666666667</v>
      </c>
      <c r="E90" s="2">
        <v>344</v>
      </c>
      <c r="F90" s="31">
        <v>0.512127</v>
      </c>
      <c r="G90" s="35">
        <v>5</v>
      </c>
      <c r="H90" s="15">
        <v>-9.9633415688216154</v>
      </c>
      <c r="I90" s="9">
        <v>18.725145384276001</v>
      </c>
      <c r="J90" s="35">
        <v>4</v>
      </c>
      <c r="K90" s="9">
        <v>15.644294908892</v>
      </c>
      <c r="L90" s="35">
        <v>4</v>
      </c>
      <c r="M90" s="9">
        <v>38.854028620820003</v>
      </c>
      <c r="N90" s="35">
        <v>10</v>
      </c>
      <c r="O90" s="2" t="s">
        <v>54</v>
      </c>
    </row>
    <row r="91" spans="2:15" x14ac:dyDescent="0.2">
      <c r="B91" s="3">
        <v>426</v>
      </c>
      <c r="C91" s="10">
        <v>-29.66</v>
      </c>
      <c r="D91" s="5">
        <v>-47.826833333333333</v>
      </c>
      <c r="E91" s="2">
        <v>534</v>
      </c>
      <c r="F91" s="31">
        <v>0.51210900000000004</v>
      </c>
      <c r="G91" s="35">
        <v>5</v>
      </c>
      <c r="H91" s="15">
        <v>-10.319743625727407</v>
      </c>
      <c r="I91" s="9">
        <v>18.788004604421999</v>
      </c>
      <c r="J91" s="35">
        <v>5</v>
      </c>
      <c r="K91" s="9">
        <v>15.646549134996</v>
      </c>
      <c r="L91" s="35">
        <v>4</v>
      </c>
      <c r="M91" s="9">
        <v>38.893490360340003</v>
      </c>
      <c r="N91" s="35">
        <v>10</v>
      </c>
      <c r="O91" s="2" t="s">
        <v>54</v>
      </c>
    </row>
    <row r="92" spans="2:15" x14ac:dyDescent="0.2">
      <c r="B92" s="3">
        <v>423</v>
      </c>
      <c r="C92" s="10">
        <v>-29.32</v>
      </c>
      <c r="D92" s="5">
        <v>-48.073766666666664</v>
      </c>
      <c r="E92" s="2">
        <v>234</v>
      </c>
      <c r="F92" s="31">
        <v>0.51208900000000002</v>
      </c>
      <c r="G92" s="35">
        <v>5</v>
      </c>
      <c r="H92" s="15">
        <v>-10.700334984794502</v>
      </c>
      <c r="I92" s="9">
        <v>18.867017575403999</v>
      </c>
      <c r="J92" s="35">
        <v>8</v>
      </c>
      <c r="K92" s="9">
        <v>15.671495289008002</v>
      </c>
      <c r="L92" s="35">
        <v>7</v>
      </c>
      <c r="M92" s="9">
        <v>38.913277722339998</v>
      </c>
      <c r="N92" s="35">
        <v>20</v>
      </c>
      <c r="O92" s="2" t="s">
        <v>54</v>
      </c>
    </row>
    <row r="93" spans="2:15" x14ac:dyDescent="0.2">
      <c r="B93" s="3">
        <v>422</v>
      </c>
      <c r="C93" s="10">
        <v>-29.32</v>
      </c>
      <c r="D93" s="5">
        <v>-47.787633333333332</v>
      </c>
      <c r="E93" s="2">
        <v>688</v>
      </c>
      <c r="F93" s="31">
        <v>0.51210299999999997</v>
      </c>
      <c r="G93" s="35">
        <v>5</v>
      </c>
      <c r="H93" s="15">
        <v>-10.44303103676314</v>
      </c>
      <c r="I93" s="9">
        <v>18.764979805187998</v>
      </c>
      <c r="J93" s="35">
        <v>5</v>
      </c>
      <c r="K93" s="9">
        <v>15.637597695408001</v>
      </c>
      <c r="L93" s="35">
        <v>4</v>
      </c>
      <c r="M93" s="9">
        <v>38.834824073779998</v>
      </c>
      <c r="N93" s="35">
        <v>10</v>
      </c>
      <c r="O93" s="2" t="s">
        <v>54</v>
      </c>
    </row>
    <row r="94" spans="2:15" x14ac:dyDescent="0.2">
      <c r="B94" s="3">
        <v>421</v>
      </c>
      <c r="C94" s="10">
        <v>-29.31</v>
      </c>
      <c r="D94" s="5">
        <v>-47.680399999999999</v>
      </c>
      <c r="E94" s="2">
        <v>888</v>
      </c>
      <c r="F94" s="31">
        <v>0.51210800000000001</v>
      </c>
      <c r="G94" s="35">
        <v>5</v>
      </c>
      <c r="H94" s="15">
        <v>-10.332228426845891</v>
      </c>
      <c r="I94" s="9">
        <v>18.819677029175999</v>
      </c>
      <c r="J94" s="35">
        <v>5</v>
      </c>
      <c r="K94" s="9">
        <v>15.646928636300002</v>
      </c>
      <c r="L94" s="35">
        <v>5</v>
      </c>
      <c r="M94" s="9">
        <v>38.921892306444001</v>
      </c>
      <c r="N94" s="35">
        <v>13</v>
      </c>
      <c r="O94" s="2" t="s">
        <v>54</v>
      </c>
    </row>
    <row r="95" spans="2:15" x14ac:dyDescent="0.2">
      <c r="B95" s="2">
        <v>575</v>
      </c>
      <c r="C95" s="5">
        <v>-29.287700000000001</v>
      </c>
      <c r="D95" s="5">
        <v>-49.574216666666665</v>
      </c>
      <c r="E95" s="12">
        <v>25</v>
      </c>
      <c r="F95" s="31">
        <v>0.51209099999999996</v>
      </c>
      <c r="G95" s="35">
        <v>8</v>
      </c>
      <c r="H95" s="14">
        <v>-10.66</v>
      </c>
      <c r="I95" s="13">
        <v>18.405999999999999</v>
      </c>
      <c r="J95" s="35">
        <v>8</v>
      </c>
      <c r="K95" s="13">
        <v>15.635999999999999</v>
      </c>
      <c r="L95" s="35">
        <v>6</v>
      </c>
      <c r="M95" s="13">
        <v>38.26</v>
      </c>
      <c r="N95" s="35">
        <v>15</v>
      </c>
      <c r="O95" s="2" t="s">
        <v>54</v>
      </c>
    </row>
    <row r="96" spans="2:15" x14ac:dyDescent="0.2">
      <c r="B96" s="2">
        <v>580</v>
      </c>
      <c r="C96" s="5">
        <v>-29.286416666666668</v>
      </c>
      <c r="D96" s="5">
        <v>-48.223283333333335</v>
      </c>
      <c r="E96" s="12">
        <v>156</v>
      </c>
      <c r="F96" s="31">
        <v>0.51209300000000002</v>
      </c>
      <c r="G96" s="35">
        <v>5</v>
      </c>
      <c r="H96" s="14">
        <v>-10.63</v>
      </c>
      <c r="I96" s="13">
        <v>18.704999999999998</v>
      </c>
      <c r="J96" s="35">
        <v>6</v>
      </c>
      <c r="K96" s="13">
        <v>15.647</v>
      </c>
      <c r="L96" s="35">
        <v>5</v>
      </c>
      <c r="M96" s="13">
        <v>38.893000000000001</v>
      </c>
      <c r="N96" s="35">
        <v>12</v>
      </c>
      <c r="O96" s="2" t="s">
        <v>54</v>
      </c>
    </row>
    <row r="97" spans="1:15" x14ac:dyDescent="0.2">
      <c r="B97" s="2" t="s">
        <v>53</v>
      </c>
      <c r="C97" s="5">
        <v>-29.25</v>
      </c>
      <c r="D97" s="5">
        <v>-48.7</v>
      </c>
      <c r="E97" s="2">
        <v>100</v>
      </c>
      <c r="F97" s="31">
        <v>0.51208299999999995</v>
      </c>
      <c r="G97" s="35">
        <v>6</v>
      </c>
      <c r="H97" s="14">
        <v>-10.83</v>
      </c>
      <c r="I97" s="8">
        <v>18.774999999999999</v>
      </c>
      <c r="J97" s="35">
        <v>4</v>
      </c>
      <c r="K97" s="8">
        <v>15.638</v>
      </c>
      <c r="L97" s="35">
        <v>4</v>
      </c>
      <c r="M97" s="8">
        <v>38.770000000000003</v>
      </c>
      <c r="N97" s="35">
        <v>10</v>
      </c>
      <c r="O97" s="2" t="s">
        <v>54</v>
      </c>
    </row>
    <row r="98" spans="1:15" x14ac:dyDescent="0.2">
      <c r="B98" s="2">
        <v>6814</v>
      </c>
      <c r="C98" s="5">
        <v>-29.25</v>
      </c>
      <c r="D98" s="5">
        <v>-48.7</v>
      </c>
      <c r="E98" s="12">
        <v>100</v>
      </c>
      <c r="F98" s="31">
        <v>0.51215500000000003</v>
      </c>
      <c r="G98" s="35">
        <v>11</v>
      </c>
      <c r="H98" s="14" t="s">
        <v>25</v>
      </c>
      <c r="I98" s="13">
        <v>18.684999999999999</v>
      </c>
      <c r="J98" s="35">
        <v>5</v>
      </c>
      <c r="K98" s="8">
        <v>15.622999999999999</v>
      </c>
      <c r="L98" s="35">
        <v>5</v>
      </c>
      <c r="M98" s="8">
        <v>38.622</v>
      </c>
      <c r="N98" s="35">
        <v>5</v>
      </c>
      <c r="O98" s="2" t="s">
        <v>44</v>
      </c>
    </row>
    <row r="99" spans="1:15" x14ac:dyDescent="0.2">
      <c r="B99" s="3">
        <v>6811</v>
      </c>
      <c r="C99" s="5">
        <v>-29.25</v>
      </c>
      <c r="D99" s="5">
        <v>-47.85</v>
      </c>
      <c r="E99" s="2">
        <v>506</v>
      </c>
      <c r="F99" s="31">
        <v>0.51221000000000005</v>
      </c>
      <c r="G99" s="35">
        <v>4</v>
      </c>
      <c r="H99" s="15">
        <v>-8.3547629844382687</v>
      </c>
      <c r="I99" s="8">
        <v>18.702999999999999</v>
      </c>
      <c r="J99" s="35">
        <v>5</v>
      </c>
      <c r="K99" s="8">
        <v>15.654999999999999</v>
      </c>
      <c r="L99" s="35">
        <v>5</v>
      </c>
      <c r="M99" s="8">
        <v>38.741</v>
      </c>
      <c r="N99" s="35">
        <v>16</v>
      </c>
      <c r="O99" s="2" t="s">
        <v>54</v>
      </c>
    </row>
    <row r="100" spans="1:15" x14ac:dyDescent="0.2">
      <c r="B100" s="2">
        <v>581</v>
      </c>
      <c r="C100" s="5">
        <v>-29.223583333333334</v>
      </c>
      <c r="D100" s="5">
        <v>-48.280133333333332</v>
      </c>
      <c r="E100" s="12">
        <v>132</v>
      </c>
      <c r="F100" s="31">
        <v>0.51206700000000005</v>
      </c>
      <c r="G100" s="35">
        <v>4</v>
      </c>
      <c r="H100" s="14">
        <v>-11.13</v>
      </c>
      <c r="I100" s="13">
        <v>18.571999999999999</v>
      </c>
      <c r="J100" s="35">
        <v>6</v>
      </c>
      <c r="K100" s="13">
        <v>15.638999999999999</v>
      </c>
      <c r="L100" s="35">
        <v>5</v>
      </c>
      <c r="M100" s="13">
        <v>38.540999999999997</v>
      </c>
      <c r="N100" s="35">
        <v>14</v>
      </c>
      <c r="O100" s="2" t="s">
        <v>54</v>
      </c>
    </row>
    <row r="101" spans="1:15" x14ac:dyDescent="0.2">
      <c r="B101" s="2">
        <v>6813</v>
      </c>
      <c r="C101" s="5">
        <v>-29.19</v>
      </c>
      <c r="D101" s="5">
        <v>-47.96</v>
      </c>
      <c r="E101" s="2">
        <v>299</v>
      </c>
      <c r="F101" s="31">
        <v>0.51217400000000002</v>
      </c>
      <c r="G101" s="35">
        <v>4</v>
      </c>
      <c r="H101" s="14">
        <v>-9.06</v>
      </c>
      <c r="I101" s="8">
        <v>18.763999999999999</v>
      </c>
      <c r="J101" s="35">
        <v>4</v>
      </c>
      <c r="K101" s="8">
        <v>15.627000000000001</v>
      </c>
      <c r="L101" s="35">
        <v>4</v>
      </c>
      <c r="M101" s="8">
        <v>38.718000000000004</v>
      </c>
      <c r="N101" s="35">
        <v>10</v>
      </c>
      <c r="O101" s="2" t="s">
        <v>54</v>
      </c>
    </row>
    <row r="102" spans="1:15" x14ac:dyDescent="0.2">
      <c r="B102" s="2">
        <v>579</v>
      </c>
      <c r="C102" s="5">
        <v>-28.631433333333334</v>
      </c>
      <c r="D102" s="5">
        <v>-48.833849999999998</v>
      </c>
      <c r="E102" s="12">
        <v>30</v>
      </c>
      <c r="F102" s="31">
        <v>0.512073</v>
      </c>
      <c r="G102" s="35">
        <v>4</v>
      </c>
      <c r="H102" s="14">
        <v>-11.02</v>
      </c>
      <c r="I102" s="13">
        <v>18.638000000000002</v>
      </c>
      <c r="J102" s="35">
        <v>5</v>
      </c>
      <c r="K102" s="13">
        <v>15.657</v>
      </c>
      <c r="L102" s="35">
        <v>5</v>
      </c>
      <c r="M102" s="13">
        <v>38.517000000000003</v>
      </c>
      <c r="N102" s="35">
        <v>16</v>
      </c>
      <c r="O102" s="2" t="s">
        <v>54</v>
      </c>
    </row>
    <row r="103" spans="1:15" x14ac:dyDescent="0.2">
      <c r="K103" s="13"/>
      <c r="M103" s="13"/>
    </row>
    <row r="104" spans="1:15" s="22" customFormat="1" ht="15.75" x14ac:dyDescent="0.25">
      <c r="A104" s="22" t="s">
        <v>60</v>
      </c>
      <c r="B104" s="23"/>
      <c r="C104" s="24"/>
      <c r="D104" s="24"/>
      <c r="F104" s="39">
        <f t="shared" ref="F104:N104" si="1">AVERAGE(F105:F167)</f>
        <v>0.51214493467262512</v>
      </c>
      <c r="G104" s="41">
        <f t="shared" si="1"/>
        <v>7.4942667888868524</v>
      </c>
      <c r="H104" s="25">
        <f t="shared" si="1"/>
        <v>-12.234317392099125</v>
      </c>
      <c r="I104" s="27">
        <f t="shared" si="1"/>
        <v>18.727531491495228</v>
      </c>
      <c r="J104" s="41">
        <f t="shared" si="1"/>
        <v>8.9131676448979587</v>
      </c>
      <c r="K104" s="27">
        <f t="shared" si="1"/>
        <v>15.664197585478369</v>
      </c>
      <c r="L104" s="41">
        <f t="shared" si="1"/>
        <v>8.2203455102040817</v>
      </c>
      <c r="M104" s="27">
        <f t="shared" si="1"/>
        <v>38.909419455241967</v>
      </c>
      <c r="N104" s="41">
        <f t="shared" si="1"/>
        <v>15.801148163265307</v>
      </c>
      <c r="O104" s="23"/>
    </row>
    <row r="105" spans="1:15" x14ac:dyDescent="0.2">
      <c r="B105" s="2">
        <v>584</v>
      </c>
      <c r="C105" s="5">
        <v>-28.236483333333332</v>
      </c>
      <c r="D105" s="5">
        <v>-47.851199999999999</v>
      </c>
      <c r="E105" s="12">
        <v>125</v>
      </c>
      <c r="F105" s="31">
        <v>0.51203600000000005</v>
      </c>
      <c r="G105" s="35">
        <v>4</v>
      </c>
      <c r="H105" s="14">
        <v>-11.75</v>
      </c>
      <c r="I105" s="13">
        <v>19.018000000000001</v>
      </c>
      <c r="J105" s="35">
        <v>9</v>
      </c>
      <c r="K105" s="8">
        <v>15.664</v>
      </c>
      <c r="L105" s="35">
        <v>9</v>
      </c>
      <c r="M105" s="8">
        <v>39.206000000000003</v>
      </c>
      <c r="N105" s="35">
        <v>23</v>
      </c>
      <c r="O105" s="2" t="s">
        <v>54</v>
      </c>
    </row>
    <row r="106" spans="1:15" x14ac:dyDescent="0.2">
      <c r="B106" s="2">
        <v>583</v>
      </c>
      <c r="C106" s="5">
        <v>-28.146783333333332</v>
      </c>
      <c r="D106" s="5">
        <v>-48.173833333333334</v>
      </c>
      <c r="E106" s="12">
        <v>93</v>
      </c>
      <c r="F106" s="31">
        <v>0.51203399999999999</v>
      </c>
      <c r="G106" s="35">
        <v>5</v>
      </c>
      <c r="H106" s="14">
        <v>-11.77</v>
      </c>
      <c r="I106" s="13">
        <v>18.943000000000001</v>
      </c>
      <c r="J106" s="35">
        <v>7</v>
      </c>
      <c r="K106" s="8">
        <v>15.666</v>
      </c>
      <c r="L106" s="35">
        <v>7</v>
      </c>
      <c r="M106" s="8">
        <v>39.296999999999997</v>
      </c>
      <c r="N106" s="35">
        <v>19</v>
      </c>
      <c r="O106" s="2" t="s">
        <v>54</v>
      </c>
    </row>
    <row r="107" spans="1:15" x14ac:dyDescent="0.2">
      <c r="B107" s="2">
        <v>582</v>
      </c>
      <c r="C107" s="5">
        <v>-28.034099999999999</v>
      </c>
      <c r="D107" s="5">
        <v>-48.572850000000003</v>
      </c>
      <c r="E107" s="12">
        <v>31</v>
      </c>
      <c r="F107" s="31">
        <v>0.512073</v>
      </c>
      <c r="G107" s="35">
        <v>12</v>
      </c>
      <c r="H107" s="14">
        <v>-11.02</v>
      </c>
      <c r="I107" s="13">
        <v>18.693000000000001</v>
      </c>
      <c r="J107" s="35">
        <v>9</v>
      </c>
      <c r="K107" s="13">
        <v>15.686999999999999</v>
      </c>
      <c r="L107" s="35">
        <v>9</v>
      </c>
      <c r="M107" s="13">
        <v>38.345999999999997</v>
      </c>
      <c r="N107" s="35">
        <v>24</v>
      </c>
      <c r="O107" s="2" t="s">
        <v>54</v>
      </c>
    </row>
    <row r="108" spans="1:15" x14ac:dyDescent="0.2">
      <c r="B108" s="2">
        <v>367</v>
      </c>
      <c r="C108" s="5">
        <v>-27.439133330000001</v>
      </c>
      <c r="D108" s="5">
        <v>-48.046466670000001</v>
      </c>
      <c r="E108" s="12">
        <v>84</v>
      </c>
      <c r="F108" s="40">
        <v>0.51208702084366664</v>
      </c>
      <c r="G108" s="35">
        <v>5.4671642979019293</v>
      </c>
      <c r="H108" s="38">
        <v>-10.747918732778583</v>
      </c>
      <c r="I108" s="13">
        <v>18.044564843663998</v>
      </c>
      <c r="J108" s="35">
        <v>7.3865540000000003</v>
      </c>
      <c r="K108" s="13">
        <v>15.557504544347999</v>
      </c>
      <c r="L108" s="35">
        <v>7.1557459999999997</v>
      </c>
      <c r="M108" s="13">
        <v>37.986051880448002</v>
      </c>
      <c r="N108" s="35">
        <v>21.606615999999999</v>
      </c>
      <c r="O108" s="2" t="s">
        <v>54</v>
      </c>
    </row>
    <row r="109" spans="1:15" x14ac:dyDescent="0.2">
      <c r="B109" s="2">
        <v>368</v>
      </c>
      <c r="C109" s="5">
        <v>-27.344133329999998</v>
      </c>
      <c r="D109" s="5">
        <v>-48.30756667</v>
      </c>
      <c r="E109" s="12">
        <v>48</v>
      </c>
      <c r="F109" s="40">
        <v>0.51206808052666108</v>
      </c>
      <c r="G109" s="35">
        <v>5.5813559762286902</v>
      </c>
      <c r="H109" s="38">
        <v>-11.117386407931695</v>
      </c>
      <c r="I109" s="13">
        <v>18.896330371032001</v>
      </c>
      <c r="J109" s="35">
        <v>4.6593460000000002</v>
      </c>
      <c r="K109" s="13">
        <v>15.666423656624</v>
      </c>
      <c r="L109" s="35">
        <v>4.1363880000000002</v>
      </c>
      <c r="M109" s="13">
        <v>38.995440960980005</v>
      </c>
      <c r="N109" s="35">
        <v>12.171234</v>
      </c>
      <c r="O109" s="2" t="s">
        <v>54</v>
      </c>
    </row>
    <row r="110" spans="1:15" x14ac:dyDescent="0.2">
      <c r="B110" s="2">
        <v>369</v>
      </c>
      <c r="C110" s="5">
        <v>-27.247833329999999</v>
      </c>
      <c r="D110" s="5">
        <v>-48.544583330000002</v>
      </c>
      <c r="E110" s="12">
        <v>10</v>
      </c>
      <c r="F110" s="40">
        <v>0.51193427828720162</v>
      </c>
      <c r="G110" s="35">
        <v>5.1866076845698723</v>
      </c>
      <c r="H110" s="38">
        <v>-13.727459002228493</v>
      </c>
      <c r="I110" s="13">
        <v>18.868119081893997</v>
      </c>
      <c r="J110" s="35">
        <v>4.5070079999999999</v>
      </c>
      <c r="K110" s="13">
        <v>15.668341817231999</v>
      </c>
      <c r="L110" s="35">
        <v>4.3674020000000002</v>
      </c>
      <c r="M110" s="13">
        <v>38.936505089832004</v>
      </c>
      <c r="N110" s="35">
        <v>11.843706000000001</v>
      </c>
      <c r="O110" s="2" t="s">
        <v>54</v>
      </c>
    </row>
    <row r="111" spans="1:15" x14ac:dyDescent="0.2">
      <c r="B111" s="2">
        <v>370</v>
      </c>
      <c r="C111" s="5">
        <v>-27.056683329999998</v>
      </c>
      <c r="D111" s="5">
        <v>-48.166216669999997</v>
      </c>
      <c r="E111" s="12">
        <v>56</v>
      </c>
      <c r="F111" s="40">
        <v>0.51205110024246048</v>
      </c>
      <c r="G111" s="35">
        <v>6.0115387522438422</v>
      </c>
      <c r="H111" s="38">
        <v>-11.448619835821017</v>
      </c>
      <c r="I111" s="13">
        <v>19.408641485687998</v>
      </c>
      <c r="J111" s="35">
        <v>4.6111105999999999</v>
      </c>
      <c r="K111" s="13">
        <v>15.708272893456</v>
      </c>
      <c r="L111" s="35">
        <v>4.1405460000000005</v>
      </c>
      <c r="M111" s="13">
        <v>39.949244089832</v>
      </c>
      <c r="N111" s="35">
        <v>10.059950000000001</v>
      </c>
      <c r="O111" s="2" t="s">
        <v>54</v>
      </c>
    </row>
    <row r="112" spans="1:15" x14ac:dyDescent="0.2">
      <c r="B112" s="2">
        <v>372</v>
      </c>
      <c r="C112" s="5">
        <v>-26.93163333</v>
      </c>
      <c r="D112" s="5">
        <v>-48.563483329999997</v>
      </c>
      <c r="E112" s="12">
        <v>20</v>
      </c>
      <c r="F112" s="40">
        <v>0.51188649748749038</v>
      </c>
      <c r="G112" s="35">
        <v>5.1810436195272702</v>
      </c>
      <c r="H112" s="38">
        <v>-14.659516315794763</v>
      </c>
      <c r="I112" s="13">
        <v>18.913378441067998</v>
      </c>
      <c r="J112" s="35">
        <v>7.1762479999999993</v>
      </c>
      <c r="K112" s="13">
        <v>15.666831961248</v>
      </c>
      <c r="L112" s="35">
        <v>5.4535979999999995</v>
      </c>
      <c r="M112" s="13">
        <v>39.051682443788003</v>
      </c>
      <c r="N112" s="35">
        <v>14.074843999999999</v>
      </c>
      <c r="O112" s="2" t="s">
        <v>54</v>
      </c>
    </row>
    <row r="113" spans="2:15" x14ac:dyDescent="0.2">
      <c r="B113" s="2">
        <v>263</v>
      </c>
      <c r="C113" s="5">
        <v>-26.885100000000001</v>
      </c>
      <c r="D113" s="5">
        <v>-46.415900000000001</v>
      </c>
      <c r="E113" s="12">
        <v>477</v>
      </c>
      <c r="F113" s="31">
        <v>0.51208988273800404</v>
      </c>
      <c r="G113" s="35">
        <v>4.540400862315864</v>
      </c>
      <c r="H113" s="14">
        <v>-10.692091924437985</v>
      </c>
      <c r="I113" s="13">
        <v>18.789000000000001</v>
      </c>
      <c r="J113" s="35">
        <v>6</v>
      </c>
      <c r="K113" s="8">
        <v>15.667999999999999</v>
      </c>
      <c r="L113" s="35">
        <v>6</v>
      </c>
      <c r="M113" s="8">
        <v>38.941000000000003</v>
      </c>
      <c r="N113" s="35">
        <v>17</v>
      </c>
      <c r="O113" s="2" t="s">
        <v>54</v>
      </c>
    </row>
    <row r="114" spans="2:15" x14ac:dyDescent="0.2">
      <c r="B114" s="2">
        <v>264</v>
      </c>
      <c r="C114" s="5">
        <v>-26.855899999999998</v>
      </c>
      <c r="D114" s="5">
        <v>-46.404899999999998</v>
      </c>
      <c r="E114" s="12">
        <v>458</v>
      </c>
      <c r="F114" s="31">
        <v>0.51205957264609903</v>
      </c>
      <c r="G114" s="35">
        <v>4.6887337133661084</v>
      </c>
      <c r="H114" s="14">
        <v>-11.283349145030375</v>
      </c>
      <c r="I114" s="13">
        <v>18.748999999999999</v>
      </c>
      <c r="J114" s="35">
        <v>4</v>
      </c>
      <c r="K114" s="8">
        <v>15.65</v>
      </c>
      <c r="L114" s="35">
        <v>3</v>
      </c>
      <c r="M114" s="8">
        <v>38.887</v>
      </c>
      <c r="N114" s="35">
        <v>8</v>
      </c>
      <c r="O114" s="2" t="s">
        <v>54</v>
      </c>
    </row>
    <row r="115" spans="2:15" x14ac:dyDescent="0.2">
      <c r="B115" s="2">
        <v>262</v>
      </c>
      <c r="C115" s="5">
        <v>-26.848500000000001</v>
      </c>
      <c r="D115" s="5">
        <v>-46.423000000000002</v>
      </c>
      <c r="E115" s="12">
        <v>402</v>
      </c>
      <c r="F115" s="31">
        <v>0.51207192268354629</v>
      </c>
      <c r="G115" s="35">
        <v>4.9824275969496421</v>
      </c>
      <c r="H115" s="14">
        <v>-11.042437674416705</v>
      </c>
      <c r="I115" s="13">
        <v>18.757000000000001</v>
      </c>
      <c r="J115" s="35">
        <v>4</v>
      </c>
      <c r="K115" s="8">
        <v>15.653</v>
      </c>
      <c r="L115" s="35">
        <v>3</v>
      </c>
      <c r="M115" s="8">
        <v>38.837000000000003</v>
      </c>
      <c r="N115" s="35">
        <v>8</v>
      </c>
      <c r="O115" s="2" t="s">
        <v>54</v>
      </c>
    </row>
    <row r="116" spans="2:15" x14ac:dyDescent="0.2">
      <c r="B116" s="2">
        <v>250</v>
      </c>
      <c r="C116" s="5">
        <v>-26.825500000000002</v>
      </c>
      <c r="D116" s="5">
        <v>-46.406700000000001</v>
      </c>
      <c r="E116" s="12">
        <v>440</v>
      </c>
      <c r="F116" s="31">
        <v>0.51207813270237612</v>
      </c>
      <c r="G116" s="35">
        <v>4.900677743883584</v>
      </c>
      <c r="H116" s="14">
        <v>-10.921299194049938</v>
      </c>
      <c r="I116" s="13">
        <v>18.728000000000002</v>
      </c>
      <c r="J116" s="35">
        <v>4</v>
      </c>
      <c r="K116" s="8">
        <v>15.661</v>
      </c>
      <c r="L116" s="35">
        <v>4</v>
      </c>
      <c r="M116" s="8">
        <v>38.798000000000002</v>
      </c>
      <c r="N116" s="35">
        <v>4</v>
      </c>
      <c r="O116" s="2" t="s">
        <v>54</v>
      </c>
    </row>
    <row r="117" spans="2:15" x14ac:dyDescent="0.2">
      <c r="B117" s="2">
        <v>249</v>
      </c>
      <c r="C117" s="5">
        <v>-26.804300000000001</v>
      </c>
      <c r="D117" s="5">
        <v>-46.399299999999997</v>
      </c>
      <c r="E117" s="12">
        <v>430</v>
      </c>
      <c r="F117" s="31">
        <v>0.51208681272869538</v>
      </c>
      <c r="G117" s="35">
        <v>4.41578493725744</v>
      </c>
      <c r="H117" s="14">
        <v>-10.751978419559771</v>
      </c>
      <c r="I117" s="13">
        <v>18.736000000000001</v>
      </c>
      <c r="J117" s="35">
        <v>5</v>
      </c>
      <c r="K117" s="8">
        <v>15.654999999999999</v>
      </c>
      <c r="L117" s="35">
        <v>4</v>
      </c>
      <c r="M117" s="8">
        <v>38.807000000000002</v>
      </c>
      <c r="N117" s="35">
        <v>9</v>
      </c>
      <c r="O117" s="2" t="s">
        <v>54</v>
      </c>
    </row>
    <row r="118" spans="2:15" x14ac:dyDescent="0.2">
      <c r="B118" s="2">
        <v>259</v>
      </c>
      <c r="C118" s="5">
        <v>-26.562899999999999</v>
      </c>
      <c r="D118" s="5">
        <v>-46.116799999999998</v>
      </c>
      <c r="E118" s="12">
        <v>559</v>
      </c>
      <c r="F118" s="31">
        <v>0.51203856258239322</v>
      </c>
      <c r="G118" s="35">
        <v>4.8623194225147115</v>
      </c>
      <c r="H118" s="14">
        <v>-11.693191250098378</v>
      </c>
      <c r="I118" s="13">
        <v>18.715</v>
      </c>
      <c r="J118" s="35">
        <v>3</v>
      </c>
      <c r="K118" s="8">
        <v>15.654</v>
      </c>
      <c r="L118" s="35">
        <v>3</v>
      </c>
      <c r="M118" s="8">
        <v>38.795999999999999</v>
      </c>
      <c r="N118" s="35">
        <v>7</v>
      </c>
      <c r="O118" s="2" t="s">
        <v>54</v>
      </c>
    </row>
    <row r="119" spans="2:15" x14ac:dyDescent="0.2">
      <c r="B119" s="2">
        <v>260</v>
      </c>
      <c r="C119" s="5">
        <v>-26.561800000000002</v>
      </c>
      <c r="D119" s="5">
        <v>-46.124499999999998</v>
      </c>
      <c r="E119" s="12">
        <v>517</v>
      </c>
      <c r="F119" s="31">
        <v>0.51200067246750436</v>
      </c>
      <c r="G119" s="35">
        <v>4.7302794858181603</v>
      </c>
      <c r="H119" s="14">
        <v>-12.432311543344454</v>
      </c>
      <c r="I119" s="13">
        <v>18.741</v>
      </c>
      <c r="J119" s="35">
        <v>5</v>
      </c>
      <c r="K119" s="8">
        <v>15.653</v>
      </c>
      <c r="L119" s="35">
        <v>5</v>
      </c>
      <c r="M119" s="8">
        <v>39.012</v>
      </c>
      <c r="N119" s="35">
        <v>12</v>
      </c>
      <c r="O119" s="2" t="s">
        <v>54</v>
      </c>
    </row>
    <row r="120" spans="2:15" x14ac:dyDescent="0.2">
      <c r="B120" s="2">
        <v>258</v>
      </c>
      <c r="C120" s="5">
        <v>-26.534600000000001</v>
      </c>
      <c r="D120" s="5">
        <v>-46.080399999999997</v>
      </c>
      <c r="E120" s="12">
        <v>543</v>
      </c>
      <c r="F120" s="31">
        <v>0.51199195244106388</v>
      </c>
      <c r="G120" s="35">
        <v>4.5521501655839991</v>
      </c>
      <c r="H120" s="14">
        <v>-12.602412597898516</v>
      </c>
      <c r="I120" s="13">
        <v>18.803000000000001</v>
      </c>
      <c r="J120" s="35">
        <v>4</v>
      </c>
      <c r="K120" s="8">
        <v>15.654</v>
      </c>
      <c r="L120" s="35">
        <v>3</v>
      </c>
      <c r="M120" s="8">
        <v>38.982999999999997</v>
      </c>
      <c r="N120" s="35">
        <v>9</v>
      </c>
      <c r="O120" s="2" t="s">
        <v>54</v>
      </c>
    </row>
    <row r="121" spans="2:15" x14ac:dyDescent="0.2">
      <c r="B121" s="2">
        <v>255</v>
      </c>
      <c r="C121" s="5">
        <v>-26.494599999999998</v>
      </c>
      <c r="D121" s="5">
        <v>-45.969200000000001</v>
      </c>
      <c r="E121" s="12">
        <v>652</v>
      </c>
      <c r="F121" s="31">
        <v>0.51202420253885128</v>
      </c>
      <c r="G121" s="35">
        <v>4.8382622829394499</v>
      </c>
      <c r="H121" s="14">
        <v>-11.973311794067909</v>
      </c>
      <c r="I121" s="13">
        <v>18.72</v>
      </c>
      <c r="J121" s="35">
        <v>4</v>
      </c>
      <c r="K121" s="8">
        <v>15.625999999999999</v>
      </c>
      <c r="L121" s="35">
        <v>4</v>
      </c>
      <c r="M121" s="8">
        <v>38.777999999999999</v>
      </c>
      <c r="N121" s="35">
        <v>10</v>
      </c>
      <c r="O121" s="2" t="s">
        <v>54</v>
      </c>
    </row>
    <row r="122" spans="2:15" x14ac:dyDescent="0.2">
      <c r="B122" s="2">
        <v>256</v>
      </c>
      <c r="C122" s="5">
        <v>-26.447600000000001</v>
      </c>
      <c r="D122" s="5">
        <v>-45.968899999999998</v>
      </c>
      <c r="E122" s="12">
        <v>569</v>
      </c>
      <c r="F122" s="31">
        <v>0.51203657257635915</v>
      </c>
      <c r="G122" s="35">
        <v>4.7259291120589806</v>
      </c>
      <c r="H122" s="14">
        <v>-11.732010183421737</v>
      </c>
      <c r="I122" s="13">
        <v>18.733000000000001</v>
      </c>
      <c r="J122" s="35">
        <v>9</v>
      </c>
      <c r="K122" s="8">
        <v>15.643000000000001</v>
      </c>
      <c r="L122" s="35">
        <v>10</v>
      </c>
      <c r="M122" s="8">
        <v>38.817999999999998</v>
      </c>
      <c r="N122" s="35">
        <v>29</v>
      </c>
      <c r="O122" s="2" t="s">
        <v>54</v>
      </c>
    </row>
    <row r="123" spans="2:15" x14ac:dyDescent="0.2">
      <c r="B123" s="2">
        <v>373</v>
      </c>
      <c r="C123" s="5">
        <v>-26.3643</v>
      </c>
      <c r="D123" s="5">
        <v>-47.819299999999998</v>
      </c>
      <c r="E123" s="12">
        <v>62</v>
      </c>
      <c r="F123" s="40">
        <v>0.5120566403351855</v>
      </c>
      <c r="G123" s="35">
        <v>5.1093358713468353</v>
      </c>
      <c r="H123" s="14">
        <v>-11.340549565473923</v>
      </c>
      <c r="I123" s="13">
        <v>18.949008859919999</v>
      </c>
      <c r="J123" s="35">
        <v>4.4049480000000001</v>
      </c>
      <c r="K123" s="8">
        <v>15.701306815532</v>
      </c>
      <c r="L123" s="35">
        <v>4.5432500000000005</v>
      </c>
      <c r="M123" s="8">
        <v>39.256628841976003</v>
      </c>
      <c r="N123" s="35">
        <v>11.49991</v>
      </c>
      <c r="O123" s="2" t="s">
        <v>54</v>
      </c>
    </row>
    <row r="124" spans="2:15" x14ac:dyDescent="0.2">
      <c r="B124" s="3">
        <v>254</v>
      </c>
      <c r="C124" s="11">
        <v>-26.26</v>
      </c>
      <c r="D124" s="5">
        <v>-45.716200000000001</v>
      </c>
      <c r="E124" s="2">
        <v>747</v>
      </c>
      <c r="F124" s="31">
        <v>0.51201600000000003</v>
      </c>
      <c r="G124" s="35">
        <v>5</v>
      </c>
      <c r="H124" s="15">
        <v>-12.139706518307092</v>
      </c>
      <c r="I124" s="8">
        <v>18.809000000000001</v>
      </c>
      <c r="J124" s="35">
        <v>5</v>
      </c>
      <c r="K124" s="8">
        <v>15.670999999999999</v>
      </c>
      <c r="L124" s="35">
        <v>5</v>
      </c>
      <c r="M124" s="8">
        <v>38.994</v>
      </c>
      <c r="N124" s="35">
        <v>15</v>
      </c>
      <c r="O124" s="2" t="s">
        <v>54</v>
      </c>
    </row>
    <row r="125" spans="2:15" x14ac:dyDescent="0.2">
      <c r="B125" s="2">
        <v>253</v>
      </c>
      <c r="C125" s="5">
        <v>-26.2454</v>
      </c>
      <c r="D125" s="5">
        <v>-45.6828</v>
      </c>
      <c r="E125" s="12">
        <v>731</v>
      </c>
      <c r="F125" s="31">
        <v>0.51201537251207718</v>
      </c>
      <c r="G125" s="35">
        <v>3.3991954420442076</v>
      </c>
      <c r="H125" s="14">
        <v>-12.14555861880795</v>
      </c>
      <c r="I125" s="13">
        <v>18.704999999999998</v>
      </c>
      <c r="J125" s="35">
        <v>5</v>
      </c>
      <c r="K125" s="8">
        <v>15.641</v>
      </c>
      <c r="L125" s="35">
        <v>5</v>
      </c>
      <c r="M125" s="8">
        <v>38.777999999999999</v>
      </c>
      <c r="N125" s="35">
        <v>13</v>
      </c>
      <c r="O125" s="2" t="s">
        <v>54</v>
      </c>
    </row>
    <row r="126" spans="2:15" x14ac:dyDescent="0.2">
      <c r="B126" s="2">
        <v>6652</v>
      </c>
      <c r="C126" s="5">
        <v>-25.85</v>
      </c>
      <c r="D126" s="5">
        <v>-45.8</v>
      </c>
      <c r="E126" s="12">
        <v>206</v>
      </c>
      <c r="F126" s="31">
        <v>0.51214999999999999</v>
      </c>
      <c r="G126" s="35">
        <v>11</v>
      </c>
      <c r="H126" s="14" t="s">
        <v>9</v>
      </c>
      <c r="I126" s="13">
        <v>18.663</v>
      </c>
      <c r="J126" s="35">
        <v>14</v>
      </c>
      <c r="K126" s="8">
        <v>15.728999999999999</v>
      </c>
      <c r="L126" s="35">
        <v>12</v>
      </c>
      <c r="M126" s="8">
        <v>38.89</v>
      </c>
      <c r="N126" s="35">
        <v>14</v>
      </c>
      <c r="O126" s="2" t="s">
        <v>44</v>
      </c>
    </row>
    <row r="127" spans="2:15" x14ac:dyDescent="0.2">
      <c r="B127" s="2">
        <v>6692</v>
      </c>
      <c r="C127" s="5">
        <v>-25.84</v>
      </c>
      <c r="D127" s="5">
        <v>-46.95</v>
      </c>
      <c r="E127" s="12">
        <v>100</v>
      </c>
      <c r="F127" s="31">
        <v>0.51214199999999999</v>
      </c>
      <c r="G127" s="35">
        <v>8</v>
      </c>
      <c r="H127" s="14" t="s">
        <v>26</v>
      </c>
      <c r="I127" s="13">
        <v>18.742999999999999</v>
      </c>
      <c r="J127" s="35">
        <v>18</v>
      </c>
      <c r="K127" s="8">
        <v>15.692</v>
      </c>
      <c r="L127" s="35">
        <v>18</v>
      </c>
      <c r="M127" s="8">
        <v>39.046999999999997</v>
      </c>
      <c r="N127" s="35">
        <v>15</v>
      </c>
      <c r="O127" s="2" t="s">
        <v>44</v>
      </c>
    </row>
    <row r="128" spans="2:15" x14ac:dyDescent="0.2">
      <c r="B128" s="2">
        <v>6630</v>
      </c>
      <c r="C128" s="5">
        <v>-25.82</v>
      </c>
      <c r="D128" s="5">
        <v>-45.3</v>
      </c>
      <c r="E128" s="12">
        <v>485</v>
      </c>
      <c r="F128" s="31">
        <v>0.51207899999999995</v>
      </c>
      <c r="G128" s="35">
        <v>9</v>
      </c>
      <c r="H128" s="14" t="s">
        <v>27</v>
      </c>
      <c r="O128" s="2" t="s">
        <v>44</v>
      </c>
    </row>
    <row r="129" spans="2:15" x14ac:dyDescent="0.2">
      <c r="B129" s="2">
        <v>377</v>
      </c>
      <c r="C129" s="5">
        <v>-25.8033</v>
      </c>
      <c r="D129" s="5">
        <v>-46.978683330000003</v>
      </c>
      <c r="E129" s="12">
        <v>93</v>
      </c>
      <c r="F129" s="31">
        <v>0.512042</v>
      </c>
      <c r="G129" s="35">
        <v>5</v>
      </c>
      <c r="H129" s="16">
        <v>-11.62</v>
      </c>
      <c r="I129" s="7">
        <v>18.911999999999999</v>
      </c>
      <c r="J129" s="35">
        <v>5</v>
      </c>
      <c r="K129" s="7">
        <v>15.669</v>
      </c>
      <c r="L129" s="35">
        <v>5</v>
      </c>
      <c r="M129" s="7">
        <v>39.070999999999998</v>
      </c>
      <c r="N129" s="35">
        <v>14</v>
      </c>
      <c r="O129" s="2" t="s">
        <v>54</v>
      </c>
    </row>
    <row r="130" spans="2:15" x14ac:dyDescent="0.2">
      <c r="B130" s="2">
        <v>6653</v>
      </c>
      <c r="C130" s="5">
        <v>-25.72</v>
      </c>
      <c r="D130" s="5">
        <v>-46.05</v>
      </c>
      <c r="E130" s="12">
        <v>145</v>
      </c>
      <c r="I130" s="13">
        <v>18.664999999999999</v>
      </c>
      <c r="J130" s="35">
        <v>13</v>
      </c>
      <c r="K130" s="8">
        <v>15.664999999999999</v>
      </c>
      <c r="L130" s="35">
        <v>17</v>
      </c>
      <c r="M130" s="8">
        <v>38.857999999999997</v>
      </c>
      <c r="N130" s="35">
        <v>17</v>
      </c>
      <c r="O130" s="2" t="s">
        <v>44</v>
      </c>
    </row>
    <row r="131" spans="2:15" x14ac:dyDescent="0.2">
      <c r="B131" s="2">
        <v>6696</v>
      </c>
      <c r="C131" s="5">
        <v>-25.57</v>
      </c>
      <c r="D131" s="5">
        <v>-46.69</v>
      </c>
      <c r="E131" s="12">
        <v>92</v>
      </c>
      <c r="I131" s="13">
        <v>18.536000000000001</v>
      </c>
      <c r="J131" s="35">
        <v>13</v>
      </c>
      <c r="K131" s="8">
        <v>15.698</v>
      </c>
      <c r="L131" s="35">
        <v>11</v>
      </c>
      <c r="M131" s="8">
        <v>38.723999999999997</v>
      </c>
      <c r="N131" s="35">
        <v>12</v>
      </c>
      <c r="O131" s="2" t="s">
        <v>44</v>
      </c>
    </row>
    <row r="132" spans="2:15" x14ac:dyDescent="0.2">
      <c r="B132" s="2">
        <v>6654</v>
      </c>
      <c r="C132" s="5">
        <v>-25.47</v>
      </c>
      <c r="D132" s="5">
        <v>-46.59</v>
      </c>
      <c r="E132" s="12">
        <v>90</v>
      </c>
      <c r="I132" s="13">
        <v>18.690999999999999</v>
      </c>
      <c r="J132" s="35">
        <v>15</v>
      </c>
      <c r="K132" s="8">
        <v>15.689</v>
      </c>
      <c r="L132" s="35">
        <v>16</v>
      </c>
      <c r="M132" s="8">
        <v>38.880000000000003</v>
      </c>
      <c r="N132" s="35">
        <v>17</v>
      </c>
      <c r="O132" s="2" t="s">
        <v>44</v>
      </c>
    </row>
    <row r="133" spans="2:15" x14ac:dyDescent="0.2">
      <c r="B133" s="2">
        <v>6655</v>
      </c>
      <c r="C133" s="5">
        <v>-25.44</v>
      </c>
      <c r="D133" s="5">
        <v>-46.66</v>
      </c>
      <c r="E133" s="12">
        <v>80</v>
      </c>
      <c r="I133" s="13">
        <v>18.670000000000002</v>
      </c>
      <c r="J133" s="35">
        <v>10</v>
      </c>
      <c r="K133" s="8">
        <v>15.69</v>
      </c>
      <c r="L133" s="35">
        <v>10</v>
      </c>
      <c r="M133" s="8">
        <v>38.899000000000001</v>
      </c>
      <c r="N133" s="35">
        <v>9</v>
      </c>
      <c r="O133" s="2" t="s">
        <v>44</v>
      </c>
    </row>
    <row r="134" spans="2:15" x14ac:dyDescent="0.2">
      <c r="B134" s="2">
        <v>6700</v>
      </c>
      <c r="C134" s="5">
        <v>-25.42</v>
      </c>
      <c r="D134" s="5">
        <v>-46.37</v>
      </c>
      <c r="E134" s="12">
        <v>100</v>
      </c>
      <c r="F134" s="31">
        <v>0.51214000000000004</v>
      </c>
      <c r="G134" s="35">
        <v>8</v>
      </c>
      <c r="H134" s="14" t="s">
        <v>26</v>
      </c>
      <c r="I134" s="13">
        <v>18.538</v>
      </c>
      <c r="J134" s="35">
        <v>31</v>
      </c>
      <c r="K134" s="8">
        <v>15.714</v>
      </c>
      <c r="L134" s="35">
        <v>19</v>
      </c>
      <c r="M134" s="8">
        <v>38.774999999999999</v>
      </c>
      <c r="N134" s="35">
        <v>22</v>
      </c>
      <c r="O134" s="2" t="s">
        <v>44</v>
      </c>
    </row>
    <row r="135" spans="2:15" x14ac:dyDescent="0.2">
      <c r="B135" s="2">
        <v>6657</v>
      </c>
      <c r="C135" s="5">
        <v>-25.28</v>
      </c>
      <c r="D135" s="5">
        <v>-46.92</v>
      </c>
      <c r="E135" s="12">
        <v>60</v>
      </c>
      <c r="I135" s="13">
        <v>18.698</v>
      </c>
      <c r="J135" s="35">
        <v>18</v>
      </c>
      <c r="K135" s="8">
        <v>15.712999999999999</v>
      </c>
      <c r="L135" s="35">
        <v>12</v>
      </c>
      <c r="M135" s="8">
        <v>38.935000000000002</v>
      </c>
      <c r="N135" s="35">
        <v>12</v>
      </c>
      <c r="O135" s="2" t="s">
        <v>44</v>
      </c>
    </row>
    <row r="136" spans="2:15" x14ac:dyDescent="0.2">
      <c r="B136" s="2">
        <v>6704</v>
      </c>
      <c r="C136" s="5">
        <v>-25.24</v>
      </c>
      <c r="D136" s="5">
        <v>-46.05</v>
      </c>
      <c r="E136" s="12">
        <v>97</v>
      </c>
      <c r="F136" s="31">
        <v>0.51210199999999995</v>
      </c>
      <c r="G136" s="35">
        <v>12</v>
      </c>
      <c r="H136" s="14" t="s">
        <v>28</v>
      </c>
      <c r="I136" s="13">
        <v>18.582999999999998</v>
      </c>
      <c r="J136" s="35">
        <v>11</v>
      </c>
      <c r="K136" s="8">
        <v>15.768000000000001</v>
      </c>
      <c r="L136" s="35">
        <v>12</v>
      </c>
      <c r="M136" s="8">
        <v>38.945999999999998</v>
      </c>
      <c r="N136" s="35">
        <v>12</v>
      </c>
      <c r="O136" s="2" t="s">
        <v>44</v>
      </c>
    </row>
    <row r="137" spans="2:15" x14ac:dyDescent="0.2">
      <c r="B137" s="2">
        <v>6658</v>
      </c>
      <c r="C137" s="5">
        <v>-25.19</v>
      </c>
      <c r="D137" s="5">
        <v>-47.14</v>
      </c>
      <c r="E137" s="12">
        <v>50</v>
      </c>
      <c r="I137" s="13">
        <v>18.562000000000001</v>
      </c>
      <c r="J137" s="35">
        <v>8</v>
      </c>
      <c r="K137" s="8">
        <v>15.599</v>
      </c>
      <c r="L137" s="35">
        <v>8</v>
      </c>
      <c r="M137" s="8">
        <v>38.633000000000003</v>
      </c>
      <c r="N137" s="35">
        <v>8</v>
      </c>
      <c r="O137" s="2" t="s">
        <v>44</v>
      </c>
    </row>
    <row r="138" spans="2:15" x14ac:dyDescent="0.2">
      <c r="B138" s="2">
        <v>6664</v>
      </c>
      <c r="C138" s="5">
        <v>-25.19</v>
      </c>
      <c r="D138" s="5">
        <v>-44.17</v>
      </c>
      <c r="E138" s="12">
        <v>472</v>
      </c>
      <c r="F138" s="31">
        <v>0.511988</v>
      </c>
      <c r="G138" s="35">
        <v>13</v>
      </c>
      <c r="H138" s="14" t="s">
        <v>29</v>
      </c>
      <c r="O138" s="2" t="s">
        <v>44</v>
      </c>
    </row>
    <row r="139" spans="2:15" x14ac:dyDescent="0.2">
      <c r="B139" s="2">
        <v>378</v>
      </c>
      <c r="C139" s="5">
        <v>-25.09685</v>
      </c>
      <c r="D139" s="5">
        <v>-45.830333330000002</v>
      </c>
      <c r="E139" s="12">
        <v>94</v>
      </c>
      <c r="F139" s="31">
        <v>0.51202800000000004</v>
      </c>
      <c r="G139" s="35">
        <v>6</v>
      </c>
      <c r="H139" s="16">
        <v>-11.89</v>
      </c>
      <c r="I139" s="7">
        <v>18.893999999999998</v>
      </c>
      <c r="J139" s="35">
        <v>7</v>
      </c>
      <c r="K139" s="7">
        <v>15.663</v>
      </c>
      <c r="L139" s="35">
        <v>5</v>
      </c>
      <c r="M139" s="7">
        <v>39.036000000000001</v>
      </c>
      <c r="N139" s="35">
        <v>13</v>
      </c>
      <c r="O139" s="2" t="s">
        <v>54</v>
      </c>
    </row>
    <row r="140" spans="2:15" x14ac:dyDescent="0.2">
      <c r="B140" s="2">
        <v>6683</v>
      </c>
      <c r="C140" s="5">
        <v>-25.06</v>
      </c>
      <c r="D140" s="5">
        <v>-45.54</v>
      </c>
      <c r="E140" s="12">
        <v>100</v>
      </c>
      <c r="F140" s="31">
        <v>0.51208699999999996</v>
      </c>
      <c r="G140" s="35">
        <v>10</v>
      </c>
      <c r="H140" s="14" t="s">
        <v>18</v>
      </c>
      <c r="I140" s="13">
        <v>18.065999999999999</v>
      </c>
      <c r="J140" s="35">
        <v>6</v>
      </c>
      <c r="K140" s="8">
        <v>15.598000000000001</v>
      </c>
      <c r="L140" s="35">
        <v>6</v>
      </c>
      <c r="M140" s="8">
        <v>38.042000000000002</v>
      </c>
      <c r="N140" s="35">
        <v>6</v>
      </c>
      <c r="O140" s="2" t="s">
        <v>44</v>
      </c>
    </row>
    <row r="141" spans="2:15" x14ac:dyDescent="0.2">
      <c r="B141" s="2">
        <v>586</v>
      </c>
      <c r="C141" s="5">
        <v>-25.049566666666667</v>
      </c>
      <c r="D141" s="5">
        <v>-44.599216666666663</v>
      </c>
      <c r="E141" s="12">
        <v>1009</v>
      </c>
      <c r="F141" s="31">
        <v>0.511992</v>
      </c>
      <c r="G141" s="35">
        <v>5</v>
      </c>
      <c r="H141" s="14">
        <v>-12.6</v>
      </c>
      <c r="I141" s="13">
        <v>18.898</v>
      </c>
      <c r="J141" s="35">
        <v>12</v>
      </c>
      <c r="K141" s="8">
        <v>15.667</v>
      </c>
      <c r="L141" s="35">
        <v>11</v>
      </c>
      <c r="M141" s="8">
        <v>39.161999999999999</v>
      </c>
      <c r="N141" s="35">
        <v>33</v>
      </c>
      <c r="O141" s="2" t="s">
        <v>54</v>
      </c>
    </row>
    <row r="142" spans="2:15" x14ac:dyDescent="0.2">
      <c r="B142" s="2">
        <v>587</v>
      </c>
      <c r="C142" s="5">
        <v>-25.000916666666665</v>
      </c>
      <c r="D142" s="5">
        <v>-44.489516666666667</v>
      </c>
      <c r="E142" s="12">
        <v>1070</v>
      </c>
      <c r="F142" s="31">
        <v>0.51951999999999998</v>
      </c>
      <c r="G142" s="35">
        <v>4</v>
      </c>
      <c r="H142" s="14">
        <v>-13.38</v>
      </c>
      <c r="I142" s="13">
        <v>18.876000000000001</v>
      </c>
      <c r="J142" s="35">
        <v>8</v>
      </c>
      <c r="K142" s="8">
        <v>15.676</v>
      </c>
      <c r="L142" s="35">
        <v>7</v>
      </c>
      <c r="M142" s="8">
        <v>39.335999999999999</v>
      </c>
      <c r="N142" s="35">
        <v>18</v>
      </c>
      <c r="O142" s="2" t="s">
        <v>54</v>
      </c>
    </row>
    <row r="143" spans="2:15" x14ac:dyDescent="0.2">
      <c r="B143" s="2">
        <v>590</v>
      </c>
      <c r="C143" s="5">
        <v>-24.957350000000002</v>
      </c>
      <c r="D143" s="5">
        <v>-44.58486666666667</v>
      </c>
      <c r="E143" s="12">
        <v>650</v>
      </c>
      <c r="F143" s="31">
        <v>0.51197499999999996</v>
      </c>
      <c r="G143" s="35">
        <v>4</v>
      </c>
      <c r="H143" s="14">
        <v>-12.93</v>
      </c>
      <c r="I143" s="13">
        <v>18.811</v>
      </c>
      <c r="J143" s="35">
        <v>10</v>
      </c>
      <c r="K143" s="8">
        <v>15.667</v>
      </c>
      <c r="L143" s="35">
        <v>11</v>
      </c>
      <c r="M143" s="8">
        <v>39.264000000000003</v>
      </c>
      <c r="N143" s="35">
        <v>30</v>
      </c>
      <c r="O143" s="2" t="s">
        <v>54</v>
      </c>
    </row>
    <row r="144" spans="2:15" x14ac:dyDescent="0.2">
      <c r="B144" s="2">
        <v>588</v>
      </c>
      <c r="C144" s="5">
        <v>-24.936499999999999</v>
      </c>
      <c r="D144" s="5">
        <v>-44.478666666666669</v>
      </c>
      <c r="E144" s="12">
        <v>663</v>
      </c>
      <c r="F144" s="31">
        <v>0.51196699999999995</v>
      </c>
      <c r="G144" s="35">
        <v>5</v>
      </c>
      <c r="H144" s="14">
        <v>-13.09</v>
      </c>
      <c r="I144" s="13">
        <v>18.77</v>
      </c>
      <c r="J144" s="35">
        <v>32</v>
      </c>
      <c r="K144" s="8">
        <v>15.667</v>
      </c>
      <c r="L144" s="35">
        <v>29</v>
      </c>
      <c r="M144" s="8">
        <v>38.948</v>
      </c>
      <c r="N144" s="35">
        <v>63</v>
      </c>
      <c r="O144" s="2" t="s">
        <v>54</v>
      </c>
    </row>
    <row r="145" spans="2:15" x14ac:dyDescent="0.2">
      <c r="B145" s="2">
        <v>589</v>
      </c>
      <c r="C145" s="5">
        <v>-24.9251</v>
      </c>
      <c r="D145" s="5">
        <v>-44.437933333333334</v>
      </c>
      <c r="E145" s="12">
        <v>780</v>
      </c>
      <c r="F145" s="31">
        <v>0.51198900000000003</v>
      </c>
      <c r="G145" s="35">
        <v>5</v>
      </c>
      <c r="H145" s="14">
        <v>-12.66</v>
      </c>
      <c r="I145" s="13">
        <v>18.785</v>
      </c>
      <c r="J145" s="35">
        <v>11</v>
      </c>
      <c r="K145" s="8">
        <v>15.662000000000001</v>
      </c>
      <c r="L145" s="35">
        <v>9</v>
      </c>
      <c r="M145" s="8">
        <v>38.966000000000001</v>
      </c>
      <c r="N145" s="35">
        <v>21</v>
      </c>
      <c r="O145" s="2" t="s">
        <v>54</v>
      </c>
    </row>
    <row r="146" spans="2:15" x14ac:dyDescent="0.2">
      <c r="B146" s="2">
        <v>6573</v>
      </c>
      <c r="C146" s="5">
        <v>-24.91</v>
      </c>
      <c r="D146" s="5">
        <v>-44.62</v>
      </c>
      <c r="E146" s="12">
        <v>501</v>
      </c>
      <c r="F146" s="31">
        <v>0.512096</v>
      </c>
      <c r="G146" s="35">
        <v>11</v>
      </c>
      <c r="H146" s="14" t="s">
        <v>30</v>
      </c>
      <c r="O146" s="2" t="s">
        <v>44</v>
      </c>
    </row>
    <row r="147" spans="2:15" x14ac:dyDescent="0.2">
      <c r="B147" s="2">
        <v>591</v>
      </c>
      <c r="C147" s="5">
        <v>-24.908100000000001</v>
      </c>
      <c r="D147" s="5">
        <v>-44.575516666666665</v>
      </c>
      <c r="E147" s="12">
        <v>547</v>
      </c>
      <c r="F147" s="31">
        <v>0.51195999999999997</v>
      </c>
      <c r="G147" s="35">
        <v>5</v>
      </c>
      <c r="H147" s="14">
        <v>-13.23</v>
      </c>
      <c r="I147" s="13">
        <v>18.866</v>
      </c>
      <c r="J147" s="35">
        <v>6</v>
      </c>
      <c r="K147" s="8">
        <v>15.673</v>
      </c>
      <c r="L147" s="35">
        <v>5</v>
      </c>
      <c r="M147" s="8">
        <v>39.212000000000003</v>
      </c>
      <c r="N147" s="35">
        <v>13</v>
      </c>
      <c r="O147" s="2" t="s">
        <v>54</v>
      </c>
    </row>
    <row r="148" spans="2:15" x14ac:dyDescent="0.2">
      <c r="B148" s="2">
        <v>593</v>
      </c>
      <c r="C148" s="5">
        <v>-24.902999999999999</v>
      </c>
      <c r="D148" s="5">
        <v>-44.47925</v>
      </c>
      <c r="E148" s="12">
        <v>610</v>
      </c>
      <c r="F148" s="31">
        <v>0.51193500000000003</v>
      </c>
      <c r="G148" s="35">
        <v>4</v>
      </c>
      <c r="H148" s="14">
        <v>-13.71</v>
      </c>
      <c r="I148" s="13">
        <v>18.803999999999998</v>
      </c>
      <c r="J148" s="35">
        <v>6</v>
      </c>
      <c r="K148" s="8">
        <v>15.67</v>
      </c>
      <c r="L148" s="35">
        <v>5</v>
      </c>
      <c r="M148" s="8">
        <v>39.116</v>
      </c>
      <c r="N148" s="35">
        <v>12</v>
      </c>
      <c r="O148" s="2" t="s">
        <v>54</v>
      </c>
    </row>
    <row r="149" spans="2:15" x14ac:dyDescent="0.2">
      <c r="B149" s="2">
        <v>592</v>
      </c>
      <c r="C149" s="5">
        <v>-24.888616666666667</v>
      </c>
      <c r="D149" s="5">
        <v>-44.496866666666669</v>
      </c>
      <c r="E149" s="12">
        <v>563</v>
      </c>
      <c r="F149" s="31">
        <v>0.51196900000000001</v>
      </c>
      <c r="G149" s="35">
        <v>5</v>
      </c>
      <c r="H149" s="14">
        <v>-13.04</v>
      </c>
      <c r="I149" s="13">
        <v>18.88</v>
      </c>
      <c r="J149" s="35">
        <v>7</v>
      </c>
      <c r="K149" s="8">
        <v>15.675000000000001</v>
      </c>
      <c r="L149" s="35">
        <v>7</v>
      </c>
      <c r="M149" s="8">
        <v>39.286999999999999</v>
      </c>
      <c r="N149" s="35">
        <v>20</v>
      </c>
      <c r="O149" s="2" t="s">
        <v>54</v>
      </c>
    </row>
    <row r="150" spans="2:15" x14ac:dyDescent="0.2">
      <c r="B150" s="2">
        <v>6678</v>
      </c>
      <c r="C150" s="5">
        <v>-24.77</v>
      </c>
      <c r="D150" s="5">
        <v>-45.19</v>
      </c>
      <c r="E150" s="12">
        <v>100</v>
      </c>
      <c r="F150" s="31">
        <v>0.51208699999999996</v>
      </c>
      <c r="G150" s="35">
        <v>10</v>
      </c>
      <c r="H150" s="14" t="s">
        <v>27</v>
      </c>
      <c r="O150" s="2" t="s">
        <v>44</v>
      </c>
    </row>
    <row r="151" spans="2:15" x14ac:dyDescent="0.2">
      <c r="B151" s="1">
        <v>379</v>
      </c>
      <c r="C151" s="4">
        <v>-24.72</v>
      </c>
      <c r="D151" s="5">
        <v>-45.215150000000001</v>
      </c>
      <c r="E151" s="1">
        <v>98</v>
      </c>
      <c r="F151" s="31">
        <v>0.51198900000000003</v>
      </c>
      <c r="G151" s="35">
        <v>8</v>
      </c>
      <c r="H151" s="16">
        <v>-12.67</v>
      </c>
      <c r="I151" s="7">
        <v>18.655999999999999</v>
      </c>
      <c r="J151" s="35">
        <v>5</v>
      </c>
      <c r="K151" s="7">
        <v>15.666</v>
      </c>
      <c r="L151" s="35">
        <v>4</v>
      </c>
      <c r="M151" s="7">
        <v>38.893999999999998</v>
      </c>
      <c r="N151" s="35">
        <v>10</v>
      </c>
      <c r="O151" s="2" t="s">
        <v>54</v>
      </c>
    </row>
    <row r="152" spans="2:15" x14ac:dyDescent="0.2">
      <c r="B152" s="2">
        <v>265</v>
      </c>
      <c r="C152" s="5">
        <v>-24.67</v>
      </c>
      <c r="D152" s="5">
        <v>-44.081499999999998</v>
      </c>
      <c r="E152" s="2">
        <v>818</v>
      </c>
      <c r="F152" s="31">
        <v>0.51196299999999995</v>
      </c>
      <c r="G152" s="35">
        <v>5</v>
      </c>
      <c r="H152" s="14">
        <v>-13.17</v>
      </c>
      <c r="I152" s="8">
        <v>18.695</v>
      </c>
      <c r="J152" s="35">
        <v>10</v>
      </c>
      <c r="K152" s="8">
        <v>15.664</v>
      </c>
      <c r="L152" s="35">
        <v>9</v>
      </c>
      <c r="M152" s="8">
        <v>38.966999999999999</v>
      </c>
      <c r="N152" s="35">
        <v>23</v>
      </c>
      <c r="O152" s="2" t="s">
        <v>54</v>
      </c>
    </row>
    <row r="153" spans="2:15" x14ac:dyDescent="0.2">
      <c r="B153" s="2">
        <v>266</v>
      </c>
      <c r="C153" s="5">
        <v>-24.63</v>
      </c>
      <c r="D153" s="5">
        <v>-44.020350000000001</v>
      </c>
      <c r="E153" s="2">
        <v>847</v>
      </c>
      <c r="F153" s="31">
        <v>0.51195299999999999</v>
      </c>
      <c r="G153" s="35">
        <v>5</v>
      </c>
      <c r="H153" s="14">
        <v>-13.36</v>
      </c>
      <c r="I153" s="8">
        <v>18.675999999999998</v>
      </c>
      <c r="J153" s="35">
        <v>5</v>
      </c>
      <c r="K153" s="8">
        <v>15.657</v>
      </c>
      <c r="L153" s="35">
        <v>4</v>
      </c>
      <c r="M153" s="8">
        <v>38.906999999999996</v>
      </c>
      <c r="N153" s="35">
        <v>10</v>
      </c>
      <c r="O153" s="2" t="s">
        <v>54</v>
      </c>
    </row>
    <row r="154" spans="2:15" x14ac:dyDescent="0.2">
      <c r="B154" s="2">
        <v>267</v>
      </c>
      <c r="C154" s="5">
        <v>-24.55</v>
      </c>
      <c r="D154" s="5">
        <v>-43.9208</v>
      </c>
      <c r="E154" s="2">
        <v>805</v>
      </c>
      <c r="F154" s="31">
        <v>0.51192800000000005</v>
      </c>
      <c r="G154" s="35">
        <v>5</v>
      </c>
      <c r="H154" s="14">
        <v>-13.86</v>
      </c>
      <c r="I154" s="8">
        <v>18.672999999999998</v>
      </c>
      <c r="J154" s="35">
        <v>6</v>
      </c>
      <c r="K154" s="8">
        <v>15.664999999999999</v>
      </c>
      <c r="L154" s="35">
        <v>7</v>
      </c>
      <c r="M154" s="8">
        <v>38.951999999999998</v>
      </c>
      <c r="N154" s="35">
        <v>21</v>
      </c>
      <c r="O154" s="2" t="s">
        <v>54</v>
      </c>
    </row>
    <row r="155" spans="2:15" x14ac:dyDescent="0.2">
      <c r="B155" s="2">
        <v>6626</v>
      </c>
      <c r="C155" s="5">
        <v>-24.23</v>
      </c>
      <c r="D155" s="5">
        <v>-43.75</v>
      </c>
      <c r="E155" s="12">
        <v>205</v>
      </c>
      <c r="F155" s="31">
        <v>0.51200500000000004</v>
      </c>
      <c r="G155" s="35">
        <v>13</v>
      </c>
      <c r="H155" s="14" t="s">
        <v>31</v>
      </c>
      <c r="O155" s="2" t="s">
        <v>44</v>
      </c>
    </row>
    <row r="156" spans="2:15" x14ac:dyDescent="0.2">
      <c r="B156" s="2">
        <v>6669</v>
      </c>
      <c r="C156" s="5">
        <v>-24.13</v>
      </c>
      <c r="D156" s="5">
        <v>-44.71</v>
      </c>
      <c r="E156" s="12">
        <v>102</v>
      </c>
      <c r="F156" s="31">
        <v>0.51188100000000003</v>
      </c>
      <c r="G156" s="35">
        <v>13</v>
      </c>
      <c r="H156" s="14" t="s">
        <v>32</v>
      </c>
      <c r="I156" s="13">
        <v>18.263000000000002</v>
      </c>
      <c r="J156" s="35">
        <v>11</v>
      </c>
      <c r="K156" s="8">
        <v>15.618</v>
      </c>
      <c r="L156" s="35">
        <v>11</v>
      </c>
      <c r="M156" s="8">
        <v>38.238999999999997</v>
      </c>
      <c r="N156" s="35">
        <v>11</v>
      </c>
      <c r="O156" s="2" t="s">
        <v>44</v>
      </c>
    </row>
    <row r="157" spans="2:15" x14ac:dyDescent="0.2">
      <c r="B157" s="2">
        <v>6742</v>
      </c>
      <c r="C157" s="5">
        <v>-23.99</v>
      </c>
      <c r="D157" s="5">
        <v>-43.16</v>
      </c>
      <c r="E157" s="12">
        <v>215</v>
      </c>
      <c r="F157" s="31">
        <v>0.51206799999999997</v>
      </c>
      <c r="G157" s="35">
        <v>11</v>
      </c>
      <c r="H157" s="14" t="s">
        <v>33</v>
      </c>
      <c r="O157" s="2" t="s">
        <v>44</v>
      </c>
    </row>
    <row r="158" spans="2:15" x14ac:dyDescent="0.2">
      <c r="B158" s="2">
        <v>6542</v>
      </c>
      <c r="C158" s="5">
        <v>-23.95</v>
      </c>
      <c r="D158" s="5">
        <v>-41.61</v>
      </c>
      <c r="E158" s="12">
        <v>1226</v>
      </c>
      <c r="F158" s="31">
        <v>0.51189899999999999</v>
      </c>
      <c r="G158" s="35">
        <v>11</v>
      </c>
      <c r="H158" s="14" t="s">
        <v>34</v>
      </c>
      <c r="O158" s="2" t="s">
        <v>44</v>
      </c>
    </row>
    <row r="159" spans="2:15" x14ac:dyDescent="0.2">
      <c r="B159" s="2">
        <v>6743</v>
      </c>
      <c r="C159" s="5">
        <v>-23.92</v>
      </c>
      <c r="D159" s="5">
        <v>-42.79</v>
      </c>
      <c r="E159" s="12">
        <v>508</v>
      </c>
      <c r="F159" s="31">
        <v>0.51199300000000003</v>
      </c>
      <c r="G159" s="35">
        <v>10</v>
      </c>
      <c r="H159" s="14" t="s">
        <v>35</v>
      </c>
      <c r="O159" s="2" t="s">
        <v>44</v>
      </c>
    </row>
    <row r="160" spans="2:15" x14ac:dyDescent="0.2">
      <c r="B160" s="2">
        <v>6554</v>
      </c>
      <c r="C160" s="5">
        <v>-23.89</v>
      </c>
      <c r="D160" s="5">
        <v>-42.76</v>
      </c>
      <c r="E160" s="12">
        <v>496</v>
      </c>
      <c r="F160" s="31">
        <v>0.51199600000000001</v>
      </c>
      <c r="G160" s="35">
        <v>10</v>
      </c>
      <c r="H160" s="14" t="s">
        <v>36</v>
      </c>
      <c r="O160" s="2" t="s">
        <v>44</v>
      </c>
    </row>
    <row r="161" spans="2:15" x14ac:dyDescent="0.2">
      <c r="B161" s="2">
        <v>6553</v>
      </c>
      <c r="C161" s="5">
        <v>-23.82</v>
      </c>
      <c r="D161" s="5">
        <v>-42.79</v>
      </c>
      <c r="E161" s="12">
        <v>227</v>
      </c>
      <c r="F161" s="31">
        <v>0.51212999999999997</v>
      </c>
      <c r="G161" s="35">
        <v>14</v>
      </c>
      <c r="H161" s="14" t="s">
        <v>14</v>
      </c>
      <c r="O161" s="2" t="s">
        <v>44</v>
      </c>
    </row>
    <row r="162" spans="2:15" x14ac:dyDescent="0.2">
      <c r="B162" s="2">
        <v>6735</v>
      </c>
      <c r="C162" s="5">
        <v>-23.75</v>
      </c>
      <c r="D162" s="5">
        <v>-44.07</v>
      </c>
      <c r="E162" s="12">
        <v>102</v>
      </c>
      <c r="F162" s="31">
        <v>0.51197599999999999</v>
      </c>
      <c r="G162" s="35">
        <v>9</v>
      </c>
      <c r="H162" s="14" t="s">
        <v>37</v>
      </c>
      <c r="O162" s="2" t="s">
        <v>44</v>
      </c>
    </row>
    <row r="163" spans="2:15" x14ac:dyDescent="0.2">
      <c r="B163" s="2">
        <v>6752</v>
      </c>
      <c r="C163" s="5">
        <v>-23.73</v>
      </c>
      <c r="D163" s="5">
        <v>-42.11</v>
      </c>
      <c r="E163" s="12">
        <v>502</v>
      </c>
      <c r="F163" s="31">
        <v>0.51201300000000005</v>
      </c>
      <c r="G163" s="35">
        <v>16</v>
      </c>
      <c r="H163" s="14" t="s">
        <v>38</v>
      </c>
      <c r="O163" s="2" t="s">
        <v>44</v>
      </c>
    </row>
    <row r="164" spans="2:15" x14ac:dyDescent="0.2">
      <c r="B164" s="2">
        <v>6541</v>
      </c>
      <c r="C164" s="5">
        <v>-23.6</v>
      </c>
      <c r="D164" s="5">
        <v>-41.71</v>
      </c>
      <c r="E164" s="12">
        <v>143</v>
      </c>
      <c r="F164" s="31">
        <v>0.51192099999999996</v>
      </c>
      <c r="G164" s="35">
        <v>14</v>
      </c>
      <c r="H164" s="14" t="s">
        <v>39</v>
      </c>
      <c r="O164" s="2" t="s">
        <v>44</v>
      </c>
    </row>
    <row r="165" spans="2:15" x14ac:dyDescent="0.2">
      <c r="B165" s="2">
        <v>6740</v>
      </c>
      <c r="C165" s="5">
        <v>-23.43</v>
      </c>
      <c r="D165" s="5">
        <v>-43.43</v>
      </c>
      <c r="E165" s="12">
        <v>99</v>
      </c>
      <c r="F165" s="31">
        <v>0.51188299999999998</v>
      </c>
      <c r="G165" s="35">
        <v>13</v>
      </c>
      <c r="H165" s="14" t="s">
        <v>40</v>
      </c>
      <c r="I165" s="13">
        <v>18.422999999999998</v>
      </c>
      <c r="J165" s="35">
        <v>14</v>
      </c>
      <c r="K165" s="8">
        <v>15.605</v>
      </c>
      <c r="L165" s="35">
        <v>14</v>
      </c>
      <c r="M165" s="8">
        <v>38.584000000000003</v>
      </c>
      <c r="N165" s="35">
        <v>21</v>
      </c>
      <c r="O165" s="2" t="s">
        <v>44</v>
      </c>
    </row>
    <row r="166" spans="2:15" x14ac:dyDescent="0.2">
      <c r="B166" s="2">
        <v>6763</v>
      </c>
      <c r="C166" s="5">
        <v>-23.13</v>
      </c>
      <c r="D166" s="5">
        <v>-41.02</v>
      </c>
      <c r="E166" s="12">
        <v>101</v>
      </c>
      <c r="F166" s="31">
        <v>0.511791</v>
      </c>
      <c r="G166" s="35">
        <v>11</v>
      </c>
      <c r="H166" s="14" t="s">
        <v>41</v>
      </c>
      <c r="I166" s="13">
        <v>18.632999999999999</v>
      </c>
      <c r="J166" s="35">
        <v>9</v>
      </c>
      <c r="K166" s="8">
        <v>15.612</v>
      </c>
      <c r="L166" s="35">
        <v>9</v>
      </c>
      <c r="M166" s="8">
        <v>38.537999999999997</v>
      </c>
      <c r="N166" s="35">
        <v>9</v>
      </c>
      <c r="O166" s="2" t="s">
        <v>44</v>
      </c>
    </row>
    <row r="167" spans="2:15" x14ac:dyDescent="0.2">
      <c r="B167" s="2">
        <v>6539</v>
      </c>
      <c r="C167" s="5">
        <v>-23.08</v>
      </c>
      <c r="D167" s="5">
        <v>-41.98</v>
      </c>
      <c r="E167" s="12">
        <v>98</v>
      </c>
      <c r="F167" s="31">
        <v>0.51188800000000001</v>
      </c>
      <c r="G167" s="35">
        <v>10</v>
      </c>
      <c r="H167" s="14" t="s">
        <v>42</v>
      </c>
      <c r="O167" s="2" t="s">
        <v>44</v>
      </c>
    </row>
  </sheetData>
  <sortState xmlns:xlrd2="http://schemas.microsoft.com/office/spreadsheetml/2017/richdata2" ref="B105:O167">
    <sortCondition ref="C105:C167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</dc:creator>
  <cp:lastModifiedBy>Anonymous</cp:lastModifiedBy>
  <dcterms:created xsi:type="dcterms:W3CDTF">2019-10-14T10:30:19Z</dcterms:created>
  <dcterms:modified xsi:type="dcterms:W3CDTF">2021-05-10T14:16:29Z</dcterms:modified>
</cp:coreProperties>
</file>